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Wydzial Koordynacji Polityki Rozwoju\Komitet Sterujący\VIII posiedzenie Komitetu Sterującego\projekty uchwał z załącznikami\Uchwała_Nr 51_PD Wielkopolskie\"/>
    </mc:Choice>
  </mc:AlternateContent>
  <bookViews>
    <workbookView xWindow="0" yWindow="0" windowWidth="16290" windowHeight="11295" firstSheet="1" activeTab="4"/>
  </bookViews>
  <sheets>
    <sheet name="Informacje ogólne" sheetId="1" r:id="rId1"/>
    <sheet name="Konkurs" sheetId="13" r:id="rId2"/>
    <sheet name="RPZ" sheetId="2" r:id="rId3"/>
    <sheet name="Kryteria" sheetId="14" r:id="rId4"/>
    <sheet name="Projekt pozakonkursowy " sheetId="15" r:id="rId5"/>
    <sheet name="Kryteria- projektu pozakonkur" sheetId="10" r:id="rId6"/>
    <sheet name="Zał.1" sheetId="12" r:id="rId7"/>
  </sheets>
  <externalReferences>
    <externalReference r:id="rId8"/>
    <externalReference r:id="rId9"/>
    <externalReference r:id="rId10"/>
    <externalReference r:id="rId11"/>
  </externalReferences>
  <definedNames>
    <definedName name="CT" localSheetId="1">'[1]Informacje ogólne'!$K$118:$K$121</definedName>
    <definedName name="CT" localSheetId="3">'[1]Informacje ogólne'!$K$118:$K$121</definedName>
    <definedName name="CT" localSheetId="5">'[2]Informacje ogólne'!$K$117:$K$120</definedName>
    <definedName name="CT" localSheetId="4">'[3]Informacje ogólne'!$K$117:$K$120</definedName>
    <definedName name="CT" localSheetId="2">'[1]Informacje ogólne'!$K$118:$K$121</definedName>
    <definedName name="CT" localSheetId="6">'[4]Informacje ogólne'!$K$117:$K$120</definedName>
    <definedName name="CT">'Informacje ogólne'!$K$117:$K$120</definedName>
    <definedName name="fundusz" localSheetId="1">Konkurs!$N$55:$N$56</definedName>
    <definedName name="fundusz" localSheetId="3">'[1] Konkurs 2'!$N$56:$N$57</definedName>
    <definedName name="fundusz" localSheetId="4">#REF!</definedName>
    <definedName name="fundusz" localSheetId="2">'[1] Konkurs 2'!$N$56:$N$57</definedName>
    <definedName name="fundusz" localSheetId="6">#REF!</definedName>
    <definedName name="fundusz">#REF!</definedName>
    <definedName name="Konkurs6">'[1] Konkurs 2'!$N$56:$N$57</definedName>
    <definedName name="narzedzia_PP_cale" localSheetId="1">'[1]Informacje ogólne'!$M$123:$M$159</definedName>
    <definedName name="narzedzia_PP_cale" localSheetId="3">'[1]Informacje ogólne'!$M$123:$M$159</definedName>
    <definedName name="narzedzia_PP_cale" localSheetId="5">'[2]Informacje ogólne'!$M$122:$M$158</definedName>
    <definedName name="narzedzia_PP_cale" localSheetId="4">'[3]Informacje ogólne'!$M$122:$M$158</definedName>
    <definedName name="narzedzia_PP_cale" localSheetId="2">'[1]Informacje ogólne'!$M$123:$M$159</definedName>
    <definedName name="narzedzia_PP_cale" localSheetId="6">'[4]Informacje ogólne'!$M$122:$M$158</definedName>
    <definedName name="narzedzia_PP_cale">'Informacje ogólne'!$M$122:$M$158</definedName>
    <definedName name="_xlnm.Print_Area" localSheetId="0">'Informacje ogólne'!$A$1:$J$30</definedName>
    <definedName name="_xlnm.Print_Area" localSheetId="5">'Kryteria- projektu pozakonkur'!$A$1:$E$37</definedName>
    <definedName name="_xlnm.Print_Area" localSheetId="4">'Projekt pozakonkursowy '!$A$1:$K$52</definedName>
    <definedName name="PI" localSheetId="1">'[1]Informacje ogólne'!$N$98:$N$103</definedName>
    <definedName name="PI" localSheetId="3">'[1]Informacje ogólne'!$N$98:$N$103</definedName>
    <definedName name="PI" localSheetId="5">'[2]Informacje ogólne'!$N$97:$N$102</definedName>
    <definedName name="PI" localSheetId="4">'[3]Informacje ogólne'!$N$97:$N$102</definedName>
    <definedName name="PI" localSheetId="2">'[1]Informacje ogólne'!$N$98:$N$103</definedName>
    <definedName name="PI" localSheetId="6">'[4]Informacje ogólne'!$N$97:$N$102</definedName>
    <definedName name="PI">'Informacje ogólne'!$N$97:$N$102</definedName>
    <definedName name="Programy" localSheetId="1">'[1]Informacje ogólne'!$K$98:$K$115</definedName>
    <definedName name="Programy" localSheetId="3">'[1]Informacje ogólne'!$K$98:$K$115</definedName>
    <definedName name="Programy" localSheetId="5">'[2]Informacje ogólne'!$K$97:$K$114</definedName>
    <definedName name="Programy" localSheetId="4">'[3]Informacje ogólne'!$K$97:$K$114</definedName>
    <definedName name="Programy" localSheetId="2">'[1]Informacje ogólne'!$K$98:$K$115</definedName>
    <definedName name="Programy" localSheetId="6">'[4]Informacje ogólne'!$K$97:$K$114</definedName>
    <definedName name="Programy">'Informacje ogólne'!$K$97:$K$114</definedName>
    <definedName name="skroty_PI" localSheetId="1">'[1]Informacje ogólne'!$N$105:$N$110</definedName>
    <definedName name="skroty_PI" localSheetId="3">'[1]Informacje ogólne'!$N$105:$N$110</definedName>
    <definedName name="skroty_PI" localSheetId="5">'[2]Informacje ogólne'!$N$104:$N$109</definedName>
    <definedName name="skroty_PI" localSheetId="4">'[3]Informacje ogólne'!$N$104:$N$109</definedName>
    <definedName name="skroty_PI" localSheetId="2">'[1]Informacje ogólne'!$N$105:$N$110</definedName>
    <definedName name="skroty_PI" localSheetId="6">'[4]Informacje ogólne'!$N$104:$N$109</definedName>
    <definedName name="skroty_PI">'Informacje ogólne'!$N$104:$N$109</definedName>
    <definedName name="skroty_PP" localSheetId="1">'[1]Informacje ogólne'!$K$123:$K$159</definedName>
    <definedName name="skroty_PP" localSheetId="3">'[1]Informacje ogólne'!$K$123:$K$159</definedName>
    <definedName name="skroty_PP" localSheetId="5">'[2]Informacje ogólne'!$K$122:$K$158</definedName>
    <definedName name="skroty_PP" localSheetId="4">'[3]Informacje ogólne'!$K$122:$K$158</definedName>
    <definedName name="skroty_PP" localSheetId="2">'[1]Informacje ogólne'!$K$123:$K$159</definedName>
    <definedName name="skroty_PP" localSheetId="6">'[4]Informacje ogólne'!$K$122:$K$158</definedName>
    <definedName name="skroty_PP">'Informacje ogólne'!$K$122:$K$158</definedName>
    <definedName name="terytPowiaty">'Informacje ogólne'!$G$87:$H$465</definedName>
    <definedName name="wojewodztwa" localSheetId="1">Konkurs!$M$53:$M$69</definedName>
    <definedName name="wojewodztwa" localSheetId="3">'[1] Konkurs 2'!$M$54:$M$70</definedName>
    <definedName name="wojewodztwa" localSheetId="4">#REF!</definedName>
    <definedName name="wojewodztwa" localSheetId="2">'[1] Konkurs 2'!$M$54:$M$70</definedName>
    <definedName name="wojewodztwa" localSheetId="6">#REF!</definedName>
    <definedName name="wojewodztw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 i="15" l="1"/>
  <c r="K38" i="15"/>
  <c r="G39" i="15"/>
  <c r="K39" i="15" s="1"/>
  <c r="K40" i="15" s="1"/>
  <c r="H39" i="15"/>
  <c r="I39" i="15"/>
  <c r="M7" i="12" l="1"/>
</calcChain>
</file>

<file path=xl/sharedStrings.xml><?xml version="1.0" encoding="utf-8"?>
<sst xmlns="http://schemas.openxmlformats.org/spreadsheetml/2006/main" count="1485" uniqueCount="1325">
  <si>
    <t>PLAN DZIAŁAŃ [Urząd Marszałkowski Województwa Wielkopolskiego w Poznaniu]
W SEKTORZE ZDROWIA NA ROK 2016</t>
  </si>
  <si>
    <t>Wersja Planu działań (dalej PD) [nr wersji/RRRR]</t>
  </si>
  <si>
    <t>INFORMACJE OGÓLNE</t>
  </si>
  <si>
    <t>Nazwa Programu Operacyjnego</t>
  </si>
  <si>
    <t>Regionalny Program Operacyjny Województwa Wielkopolskiego na lata 2014 - 2020</t>
  </si>
  <si>
    <t>Dane kontaktowe osoby upoważnionej do złożenia Planu Działań (imię i nazwisko, komórka organizacyjna, stanowisko, tel., e-mail)</t>
  </si>
  <si>
    <t>Dane kontaktowe osoby (osób) w instytucji składającej Plan działań do kontaktów roboczych (imię i nazwisko, komórka organizacyjna, stanowisko, tel., e-mail)</t>
  </si>
  <si>
    <t>WYKAZ DZIAŁAŃ OPISANYCH W PD</t>
  </si>
  <si>
    <t>Nr Priorytetu Inwestycyjnego</t>
  </si>
  <si>
    <t>Nr konkursu w PD/
Nr projektu pozakonkursowego  w PD</t>
  </si>
  <si>
    <t>Nr narzędzia w Policy Paper</t>
  </si>
  <si>
    <t>Przedmiot konkursu/ Tytuł projektu pozakonkursowego</t>
  </si>
  <si>
    <t>Planowana alokacja [PLN]</t>
  </si>
  <si>
    <t>Planowany termin ogłoszenia konkursu/ złożenia wniosku o dofinansowanie dla projektu pozakonkursowego</t>
  </si>
  <si>
    <t xml:space="preserve"> wkład UE</t>
  </si>
  <si>
    <t>wkład krajowy</t>
  </si>
  <si>
    <t>PI 2c</t>
  </si>
  <si>
    <t>Narzędzie 26</t>
  </si>
  <si>
    <t>PI 8vi</t>
  </si>
  <si>
    <t>Narzędzie 4</t>
  </si>
  <si>
    <t>900 150 w tym:
600 100 (BP)
300 050 (WW)</t>
  </si>
  <si>
    <t>Narzędzie 2</t>
  </si>
  <si>
    <t>skroty_PP</t>
  </si>
  <si>
    <t>PI 9iv</t>
  </si>
  <si>
    <t>Narzędzie 19</t>
  </si>
  <si>
    <t>IV kw. 2016 r.</t>
  </si>
  <si>
    <t>Data i podpis osoby upoważnionej do złożenia 
Planu działań 
(zgodnie z informacją w pkt Informacje ogólne)</t>
  </si>
  <si>
    <t>04 01</t>
  </si>
  <si>
    <t>aleksandrowski</t>
  </si>
  <si>
    <t>A. Rozwój profilaktyki zdrowotnej, diagnostyki i medycyny naprawczej ukierunkowany na główne problemy epidemiologiczne w Polsce</t>
  </si>
  <si>
    <t>20 01</t>
  </si>
  <si>
    <t>augustowski</t>
  </si>
  <si>
    <t>B. Przeciwdziałanie negatywnym trendom demograficznym poprzez rozwój opieki nad matką i dzieckiem oraz osobami starszymi</t>
  </si>
  <si>
    <t>28 01</t>
  </si>
  <si>
    <t>bartoszycki</t>
  </si>
  <si>
    <t>C. Poprawa efektywności i organizacji systemu opieki zdrowotnej w kontekście zmieniającej się sytuacji demograficznej i epidemiologicznej oraz wspieranie badań naukowych, rozwoju technologicznego i innowacji w ochronie zdrowia</t>
  </si>
  <si>
    <t>10 01</t>
  </si>
  <si>
    <t>bełchatowski</t>
  </si>
  <si>
    <t>D. Wsparcie systemu kształcenia kadr medycznych w kontekście dostosowania zasobów do zmieniających się potrzeb społecznych</t>
  </si>
  <si>
    <t>24 01</t>
  </si>
  <si>
    <t>będziński</t>
  </si>
  <si>
    <t>06 01</t>
  </si>
  <si>
    <t>bialski</t>
  </si>
  <si>
    <t>06 61</t>
  </si>
  <si>
    <t>m. Biała Podlaska</t>
  </si>
  <si>
    <t>14 01</t>
  </si>
  <si>
    <t>białobrzeski</t>
  </si>
  <si>
    <t>32 01</t>
  </si>
  <si>
    <t>białogardzki</t>
  </si>
  <si>
    <t>20 02</t>
  </si>
  <si>
    <t>białostocki</t>
  </si>
  <si>
    <t>20 61</t>
  </si>
  <si>
    <t>m. Białystok</t>
  </si>
  <si>
    <t>Program Operacyjny Wiedza, Edukacja, Rozwój</t>
  </si>
  <si>
    <t>PI 2c Wzmocnienie zastosowań TIK dla e-administracji, e-uczenia się, e-włączenia społecznego, e-kultury i e-zdrowia</t>
  </si>
  <si>
    <t>20 03</t>
  </si>
  <si>
    <t>bielski (podlaski)</t>
  </si>
  <si>
    <t>Program Operacyjny Infrastruktura i Środowisko na lata 2014 - 2020</t>
  </si>
  <si>
    <t>PI 8vi Aktywne i zdrowe starzenie się</t>
  </si>
  <si>
    <t>24 02</t>
  </si>
  <si>
    <t>bielski (śląski)</t>
  </si>
  <si>
    <t>Regionalny Program Operacyjny Województwa Dolnośląskiego na lata 2014 - 2020</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</si>
  <si>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</si>
  <si>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24 61</t>
  </si>
  <si>
    <t>m. Bielsko-Biała</t>
  </si>
  <si>
    <t>Regionalny Program Operacyjny Województwa Kujawsko-Pomorskiego na lata 2014 - 2020</t>
  </si>
  <si>
    <t>PI 9iv Ułatwianie dostępu do przystępnych cenowo, trwałych oraz wysokiej jakości usług, w tym opieki zdrowotnej i usług socjalnych świadczonych w interesie ogólnym</t>
  </si>
  <si>
    <t>18 01</t>
  </si>
  <si>
    <t>bieszczadzki</t>
  </si>
  <si>
    <t>Regionalny Program Operacyjny Województwa Lubelskiego na lata 2014 - 2020</t>
  </si>
  <si>
    <t>PI 10ii Poprawa jakości, skuteczności i dostępności szkolnictw wyższego oraz kształcenia na poziomie równoważnym w celu zwiększenia udziału i poziomu osiągnięć, zwłaszcza w przypadku grup w niekorzystnej sytuacji</t>
  </si>
  <si>
    <t>06 02</t>
  </si>
  <si>
    <t>biłgorajski</t>
  </si>
  <si>
    <t>Regionalny Program Operacyjny Województwa Lubuskiego na lata 2014 - 2020</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</si>
  <si>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</si>
  <si>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12 01</t>
  </si>
  <si>
    <t>bocheński</t>
  </si>
  <si>
    <t>Regionalny Program Operacyjny Województwa Łódzkiego na lata 2014 - 2020</t>
  </si>
  <si>
    <t>02 01</t>
  </si>
  <si>
    <t>bolesławiecki</t>
  </si>
  <si>
    <t>Regionalny Program Operacyjny Województwa Małopolskiego na lata 2014 - 2020</t>
  </si>
  <si>
    <t>28 02</t>
  </si>
  <si>
    <t>braniewski</t>
  </si>
  <si>
    <t>Regionalny Program Operacyjny Województwa Mazowieckiego na lata 2014 - 2020</t>
  </si>
  <si>
    <t>04 02</t>
  </si>
  <si>
    <t>brodnicki</t>
  </si>
  <si>
    <t>Regionalny Program Operacyjny Województwa Opolskiego na lata 2014 - 2020</t>
  </si>
  <si>
    <t>PI 9a</t>
  </si>
  <si>
    <t>12 02</t>
  </si>
  <si>
    <t>brzeski (małopolski)</t>
  </si>
  <si>
    <t>Regionalny Program Operacyjny Województwa Podkarpackiego na lata 2014 - 2020</t>
  </si>
  <si>
    <t>16 01</t>
  </si>
  <si>
    <t>brzeski (opolski)</t>
  </si>
  <si>
    <t>Regionalny Program Operacyjny Województwa Podlaskiego na lata 2014 - 2020</t>
  </si>
  <si>
    <t>PI 10ii</t>
  </si>
  <si>
    <t>10 21</t>
  </si>
  <si>
    <t>brzeziński</t>
  </si>
  <si>
    <t>Regionalny Program Operacyjny Województwa Pomorskiego na lata 2014 - 2020</t>
  </si>
  <si>
    <t>PI 10iii</t>
  </si>
  <si>
    <t>18 02</t>
  </si>
  <si>
    <t>brzozowski</t>
  </si>
  <si>
    <t>Regionalny Program Operacyjny Województwa Śląskiego na lata 2014 - 2020</t>
  </si>
  <si>
    <t>26 01</t>
  </si>
  <si>
    <t>buski</t>
  </si>
  <si>
    <t>Regionalny Program Operacyjny Województwa Świętokrzyskiego na lata 2014 - 2020</t>
  </si>
  <si>
    <t>04 03</t>
  </si>
  <si>
    <t>bydgoski</t>
  </si>
  <si>
    <t>Regionalny Program Operacyjny Województwa Warmińsko-Mazurskiego na lata 2014 - 2020</t>
  </si>
  <si>
    <t>04 61</t>
  </si>
  <si>
    <t>m. Bydgoszcz</t>
  </si>
  <si>
    <t>24 62</t>
  </si>
  <si>
    <t>m. Bytom</t>
  </si>
  <si>
    <t>Regionalny Program Operacyjny Województwa Zachodniopomorskiego na lata 2014 - 2020</t>
  </si>
  <si>
    <t>22 01</t>
  </si>
  <si>
    <t>bytowski</t>
  </si>
  <si>
    <t>06 62</t>
  </si>
  <si>
    <t>m. Chełm</t>
  </si>
  <si>
    <t>04 04</t>
  </si>
  <si>
    <t>chełmiński</t>
  </si>
  <si>
    <t>CT2 Zwiększenie dostępności, stopnia wykorzystania i jakości technologii informacyjno-komunikacyjnych</t>
  </si>
  <si>
    <t>06 03</t>
  </si>
  <si>
    <t>chełmski</t>
  </si>
  <si>
    <t>CT8 Promowanie trwałego i wysokiej jakości zatrudnienia oraz wsparcie mobilności pracowników</t>
  </si>
  <si>
    <t>30 01</t>
  </si>
  <si>
    <t>chodzieski</t>
  </si>
  <si>
    <t>CT9 Promowanie włączenia społecznego, walka z ubóstwem i wszelką dyskryminacją</t>
  </si>
  <si>
    <t>22 02</t>
  </si>
  <si>
    <t>chojnicki</t>
  </si>
  <si>
    <t>CT 10 Inwestowanie w kształcenie, szkolenie oraz szkolenie zawodowe na rzecz zdobywania umiejętności i uczenia się przez całe życie</t>
  </si>
  <si>
    <t>24 63</t>
  </si>
  <si>
    <t>m. Chorzów</t>
  </si>
  <si>
    <t>32 02</t>
  </si>
  <si>
    <t>choszczeński</t>
  </si>
  <si>
    <t>Narzędzie 1</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</si>
  <si>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</si>
  <si>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12 03</t>
  </si>
  <si>
    <t>chrzanowski</t>
  </si>
  <si>
    <t>Narzędzie 2 Wdrożenie projektów profilaktycznych dotyczących chorób będących istotnym problemem zdrowotnym regionu [R]</t>
  </si>
  <si>
    <t>14 02</t>
  </si>
  <si>
    <t>ciechanowski</t>
  </si>
  <si>
    <t>Narzędzie 3</t>
  </si>
  <si>
    <t>Narzędzie 3 Wdrożenie programów rehabilitacji medycznej ułatwiających powroty do pracy [R]</t>
  </si>
  <si>
    <t>24 03</t>
  </si>
  <si>
    <t>cieszyński</t>
  </si>
  <si>
    <t>Narzędzie 4 Wdrożenie programów ukierunkowanych na eliminowanie zdrowotnych czynników ryzyka w miejscu pracy [R]</t>
  </si>
  <si>
    <t>30 02</t>
  </si>
  <si>
    <t>czarnkowsko-trzcianecki</t>
  </si>
  <si>
    <t>Narzędzie 5</t>
  </si>
  <si>
    <t>Narzędzie 5 Rozwój profilaktyki nowotworowej w kierunku wykrywania raka jelita grubego, szyjki macicy i raka piersi [R]</t>
  </si>
  <si>
    <t>24 64</t>
  </si>
  <si>
    <t>m. Częstochowa</t>
  </si>
  <si>
    <t>Narzędzie 6</t>
  </si>
  <si>
    <t>Narzędzie 6 Utworzenie nowych SOR powstałych od podstaw lub na bazie istniejących izb przyjęć ze szczególnym uwzględnieniem stanowisk wstępnej intensywnej terapii (roboty budowlane, doposażenie) [C]</t>
  </si>
  <si>
    <t>24 04</t>
  </si>
  <si>
    <t>częstochowski</t>
  </si>
  <si>
    <t>Narzędzie 7</t>
  </si>
  <si>
    <t>Narzędzie 7 Wsparcie istniejących SOR, ze szczególnym uwzględnieniem stanowisk wstępnej intensywnej terapii (roboty budowlane, doposażenie) [C]</t>
  </si>
  <si>
    <t>22 03</t>
  </si>
  <si>
    <t>człuchowski</t>
  </si>
  <si>
    <t>Narzędzie 8</t>
  </si>
  <si>
    <t>Narzędzie 8 Modernizacja istniejących CU (roboty budowalne, doposażenie) [C]</t>
  </si>
  <si>
    <t>24 65</t>
  </si>
  <si>
    <t>m. Dąbrowa Górnicza</t>
  </si>
  <si>
    <t>Narzędzie 9</t>
  </si>
  <si>
    <t>Narzędzie 9 Utworzenie nowych CU (roboty budowlane, doposażenie) [C]</t>
  </si>
  <si>
    <t>12 04</t>
  </si>
  <si>
    <t>dąbrowski</t>
  </si>
  <si>
    <t>Narzędzie 10</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</si>
  <si>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</si>
  <si>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18 03</t>
  </si>
  <si>
    <t>dębicki</t>
  </si>
  <si>
    <t>Narzędzie 11</t>
  </si>
  <si>
    <t>Narzędzie 11 Wsparcie baz Lotniczego Pogotowia Ratunkowego (roboty budowlane, doposażenie oraz wyposażenie śmigłowców ratowniczych w sprzęt umożliwiający loty w trudnych warunkach atmosferycznych i w nocy) [C]</t>
  </si>
  <si>
    <t>32 03</t>
  </si>
  <si>
    <t>drawski</t>
  </si>
  <si>
    <t>Narzędzie 12</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</si>
  <si>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</si>
  <si>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28 03</t>
  </si>
  <si>
    <t>działdowski</t>
  </si>
  <si>
    <t>Narzędzie 13</t>
  </si>
  <si>
    <t>Narzędzie 13 Wsparcie regionalnych podmiotów leczniczych udzielających świadczeń zdrowotnych na rzecz osób dorosłych, dedykowanych chorobom, które są istotną przyczyną dezaktywizacji zawodowej (roboty budowalne, doposażenie) [R]</t>
  </si>
  <si>
    <t>02 02</t>
  </si>
  <si>
    <t>dzierżoniowski</t>
  </si>
  <si>
    <t>Narzędzie 14</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</si>
  <si>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</si>
  <si>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28 61</t>
  </si>
  <si>
    <t>m. Elbląg</t>
  </si>
  <si>
    <t>Narzędzie 15</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</si>
  <si>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</si>
  <si>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28 04</t>
  </si>
  <si>
    <t>elbląski</t>
  </si>
  <si>
    <t>Narzędzie 16</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</si>
  <si>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</si>
  <si>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28 05</t>
  </si>
  <si>
    <t>ełcki</t>
  </si>
  <si>
    <t>Narzędzie 17</t>
  </si>
  <si>
    <t>Narzędzie 17 Wsparcie podmiotów leczniczych udzielających świadczeń zdrowotnych w zakresie geriatrii, opieki długoterminowej oraz opieki paliatywnej i hospicyjnej (roboty budowlane, doposażenie) [R]</t>
  </si>
  <si>
    <t>14 03</t>
  </si>
  <si>
    <t>garwoliński</t>
  </si>
  <si>
    <t>Narzędzie 18</t>
  </si>
  <si>
    <t>Narzędzie 18 Wsparcie deinstytucjonalizacji opieki nad osobami zależnymi, w szczególności poprzez rozwój alternatywnych form opieki nad osobami niesamodzielnymi ( w tym osobami starszymi) [C oraz R]</t>
  </si>
  <si>
    <t>22 61</t>
  </si>
  <si>
    <t>m. Gdańsk</t>
  </si>
  <si>
    <t>Narzędzie 19 Wdrożenie programów wczesnego wykrywania wad rozwojowych i rehabilitacji dzieci zagrożonych niepełnosprawnością i niepełnosprawnych [R]</t>
  </si>
  <si>
    <t>22 04</t>
  </si>
  <si>
    <t>gdański</t>
  </si>
  <si>
    <t>Narzędzie 20</t>
  </si>
  <si>
    <t>Narzędzie 20 Działania projakościowe dedykowane podmiotom leczniczym, które świadczą szpitalne usługi medyczne [C]</t>
  </si>
  <si>
    <t>22 62</t>
  </si>
  <si>
    <t>m. Gdynia</t>
  </si>
  <si>
    <t>Narzędzie 21</t>
  </si>
  <si>
    <t>Narzędzie 21 Działania projakościowe dedykowane podmiotom świadczącym podstawowa opiekę zdrowotną [C]</t>
  </si>
  <si>
    <t>28 06</t>
  </si>
  <si>
    <t>giżycki</t>
  </si>
  <si>
    <t>Narzędzie 22</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</si>
  <si>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</si>
  <si>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24 66</t>
  </si>
  <si>
    <t>m. Gliwice</t>
  </si>
  <si>
    <t>Narzędzie 23</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</si>
  <si>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</si>
  <si>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24 05</t>
  </si>
  <si>
    <t>gliwicki</t>
  </si>
  <si>
    <t>Narzędzie 24</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</si>
  <si>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</si>
  <si>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02 03</t>
  </si>
  <si>
    <t>głogowski</t>
  </si>
  <si>
    <t>Narzędzie 25</t>
  </si>
  <si>
    <t>Narzędzie 25 Działania na rzecz rozwoju dialogu społecznego oraz idei społecznej odpowiedzialności instytucji systemu ochrony zdrowia, poprzez m. in. wsparcie współpracy administracji systemu ochrony zdrowia z organizacjami pacjenckimi [C]</t>
  </si>
  <si>
    <t>16 02</t>
  </si>
  <si>
    <t>głubczycki</t>
  </si>
  <si>
    <t>Narzędzie 26 Upowszechnienie wymiany elektronicznej dokumentacji medycznej [C i R]</t>
  </si>
  <si>
    <t>30 03</t>
  </si>
  <si>
    <t>gnieźnieński</t>
  </si>
  <si>
    <t>Narzędzie 27</t>
  </si>
  <si>
    <t>Narzędzie 27 Upowszechnienie wymiany telemedycyny [C i R]</t>
  </si>
  <si>
    <t>32 04</t>
  </si>
  <si>
    <t>goleniowski</t>
  </si>
  <si>
    <t>Narzędzie 28</t>
  </si>
  <si>
    <t>Narzędzie 28 Upowszechnienie wykorzystania systemów rejestrowych i systemów klasyfikacji medycznych [C]</t>
  </si>
  <si>
    <t>04 05</t>
  </si>
  <si>
    <t>golubsko-dobrzyński</t>
  </si>
  <si>
    <t>Narzędzie 29</t>
  </si>
  <si>
    <t>Narzędzie 29 Udostępnianie informatycznych narzędzi wsparcia efektywnego zarządzania ochrony zdrowia [C]</t>
  </si>
  <si>
    <t>28 18</t>
  </si>
  <si>
    <t>gołdapski</t>
  </si>
  <si>
    <t>Narzędzie 30</t>
  </si>
  <si>
    <t>Narzędzie 30 Poprawa kompetencji cyfrowych świadczeniodawców i świadczeniobiorców [C]</t>
  </si>
  <si>
    <t>12 05</t>
  </si>
  <si>
    <t>gorlicki</t>
  </si>
  <si>
    <t>Narzędzie 31</t>
  </si>
  <si>
    <t>Narzędzie 31 Wsparcie rozwoju prac B+R+I w obszarze zdrowia {C i R]</t>
  </si>
  <si>
    <t>08 01</t>
  </si>
  <si>
    <t>gorzowski</t>
  </si>
  <si>
    <t>Narzędzie 32</t>
  </si>
  <si>
    <t>Narzędzie 32 Realizacja programów rozwojowych dla uczelni medycznych uczestniczących w procesie praktycznego kształcenia studentów, w tym tworzenie centrów symulacji medycznej [C]</t>
  </si>
  <si>
    <t>08 61</t>
  </si>
  <si>
    <t>m. Gorzów Wielkopolski</t>
  </si>
  <si>
    <t>Narzędzie 33</t>
  </si>
  <si>
    <t>Narzędzie 33 Realizacja programów rozwojowych dla uczelni medycznych uczestniczących w procesie kształcenia pielęgniarek i położnych ukierunkowanych na zwiększenie liczby absolwentów ww. kierunków [C]</t>
  </si>
  <si>
    <t>14 04</t>
  </si>
  <si>
    <t>gostyniński</t>
  </si>
  <si>
    <t>Narzędzie 34</t>
  </si>
  <si>
    <t>Narzędzie 34 Kształcenie specjalizacyjne lekarzy w dziedzinach istotnych z punktu widzenia potrzeb epidemiologiczno-demograficznych kraju [C]</t>
  </si>
  <si>
    <t>30 04</t>
  </si>
  <si>
    <t>gostyński</t>
  </si>
  <si>
    <t>Narzędzie 35</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</si>
  <si>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</si>
  <si>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02 04</t>
  </si>
  <si>
    <t>górowski</t>
  </si>
  <si>
    <t>Narzędzie 36</t>
  </si>
  <si>
    <t>Narzędzie 36 Kształcenie podyplomowe pielęgniarek i położnych w obszarach związanych z potrzebami epidemiologiczno-demograficznymi [C]</t>
  </si>
  <si>
    <t>20 04</t>
  </si>
  <si>
    <t>grajewski</t>
  </si>
  <si>
    <t>Narzędzie 37</t>
  </si>
  <si>
    <t>Narzędzie 37 Doskonalenie zawodowe pracowników innych zawodów istotnych z punktu widzenia funkcjonowania systemu ochrony zdrowia w obszarach istotnych dla zaspokojenia potrzeb epidemiologiczno-demograficznych [C]</t>
  </si>
  <si>
    <t>14 05</t>
  </si>
  <si>
    <t>grodziski (mazowiecki)</t>
  </si>
  <si>
    <t>30 05</t>
  </si>
  <si>
    <t>grodziski (wielkopolski)</t>
  </si>
  <si>
    <t>14 06</t>
  </si>
  <si>
    <t>grójecki</t>
  </si>
  <si>
    <t>ogólnopolski</t>
  </si>
  <si>
    <t>04 62</t>
  </si>
  <si>
    <t>m. Grudziądz</t>
  </si>
  <si>
    <t>regionalny</t>
  </si>
  <si>
    <t>04 06</t>
  </si>
  <si>
    <t>grudziądzki</t>
  </si>
  <si>
    <t>32 05</t>
  </si>
  <si>
    <t>gryficki</t>
  </si>
  <si>
    <t>32 06</t>
  </si>
  <si>
    <t>gryfiński</t>
  </si>
  <si>
    <t>20 05</t>
  </si>
  <si>
    <t>hajnowski</t>
  </si>
  <si>
    <t>06 04</t>
  </si>
  <si>
    <t>hrubieszowski</t>
  </si>
  <si>
    <t>28 07</t>
  </si>
  <si>
    <t>iławski</t>
  </si>
  <si>
    <t>04 07</t>
  </si>
  <si>
    <t>inowrocławski</t>
  </si>
  <si>
    <t>06 05</t>
  </si>
  <si>
    <t>janowski</t>
  </si>
  <si>
    <t>30 06</t>
  </si>
  <si>
    <t>jarociński</t>
  </si>
  <si>
    <t>18 04</t>
  </si>
  <si>
    <t>jarosławski</t>
  </si>
  <si>
    <t>18 05</t>
  </si>
  <si>
    <t>jasielski</t>
  </si>
  <si>
    <t>24 67</t>
  </si>
  <si>
    <t>m. Jastrzębie-Zdrój</t>
  </si>
  <si>
    <t>02 05</t>
  </si>
  <si>
    <t>jaworski</t>
  </si>
  <si>
    <t>24 68</t>
  </si>
  <si>
    <t>m. Jaworzno</t>
  </si>
  <si>
    <t>02 61</t>
  </si>
  <si>
    <t>m. Jelenia Góra</t>
  </si>
  <si>
    <t>02 06</t>
  </si>
  <si>
    <t>jeleniogórski</t>
  </si>
  <si>
    <t>26 02</t>
  </si>
  <si>
    <t>jędrzejowski</t>
  </si>
  <si>
    <t>30 07</t>
  </si>
  <si>
    <t>kaliski</t>
  </si>
  <si>
    <t>30 61</t>
  </si>
  <si>
    <t>m. Kalisz</t>
  </si>
  <si>
    <t>02 07</t>
  </si>
  <si>
    <t>kamiennogórski</t>
  </si>
  <si>
    <t>32 07</t>
  </si>
  <si>
    <t>kamieński</t>
  </si>
  <si>
    <t>22 05</t>
  </si>
  <si>
    <t>kartuski</t>
  </si>
  <si>
    <t>24 69</t>
  </si>
  <si>
    <t>m. Katowice</t>
  </si>
  <si>
    <t>26 03</t>
  </si>
  <si>
    <t>kazimierski</t>
  </si>
  <si>
    <t>16 03</t>
  </si>
  <si>
    <t>kędzierzyńsko-kozielski</t>
  </si>
  <si>
    <t>30 08</t>
  </si>
  <si>
    <t>kępiński</t>
  </si>
  <si>
    <t>28 08</t>
  </si>
  <si>
    <t>kętrzyński</t>
  </si>
  <si>
    <t>26 61</t>
  </si>
  <si>
    <t>m. Kielce</t>
  </si>
  <si>
    <t>26 04</t>
  </si>
  <si>
    <t>kielecki</t>
  </si>
  <si>
    <t>16 04</t>
  </si>
  <si>
    <t>kluczborski</t>
  </si>
  <si>
    <t>24 06</t>
  </si>
  <si>
    <t>kłobucki</t>
  </si>
  <si>
    <t>02 08</t>
  </si>
  <si>
    <t>kłodzki</t>
  </si>
  <si>
    <t>18 06</t>
  </si>
  <si>
    <t>kolbuszowski</t>
  </si>
  <si>
    <t>20 06</t>
  </si>
  <si>
    <t>kolneński</t>
  </si>
  <si>
    <t>30 09</t>
  </si>
  <si>
    <t>kolski</t>
  </si>
  <si>
    <t>32 08</t>
  </si>
  <si>
    <t>kołobrzeski</t>
  </si>
  <si>
    <t>26 05</t>
  </si>
  <si>
    <t>konecki</t>
  </si>
  <si>
    <t>30 62</t>
  </si>
  <si>
    <t>m. Konin</t>
  </si>
  <si>
    <t>30 10</t>
  </si>
  <si>
    <t>koniński</t>
  </si>
  <si>
    <t>32 61</t>
  </si>
  <si>
    <t>m. Koszalin</t>
  </si>
  <si>
    <t>32 09</t>
  </si>
  <si>
    <t>koszaliński</t>
  </si>
  <si>
    <t>30 11</t>
  </si>
  <si>
    <t>kościański</t>
  </si>
  <si>
    <t>22 06</t>
  </si>
  <si>
    <t>kościerski</t>
  </si>
  <si>
    <t>14 07</t>
  </si>
  <si>
    <t>kozienicki</t>
  </si>
  <si>
    <t>12 06</t>
  </si>
  <si>
    <t>krakowski</t>
  </si>
  <si>
    <t>12 61</t>
  </si>
  <si>
    <t>m. Kraków</t>
  </si>
  <si>
    <t>16 05</t>
  </si>
  <si>
    <t>krapkowicki</t>
  </si>
  <si>
    <t>06 06</t>
  </si>
  <si>
    <t>krasnostawski</t>
  </si>
  <si>
    <t>06 07</t>
  </si>
  <si>
    <t>kraśnicki</t>
  </si>
  <si>
    <t>18 61</t>
  </si>
  <si>
    <t>m. Krosno</t>
  </si>
  <si>
    <t>08 02</t>
  </si>
  <si>
    <t>krośnieński (odrzański)</t>
  </si>
  <si>
    <t>18 07</t>
  </si>
  <si>
    <t>krośnieński (podkarpacki)</t>
  </si>
  <si>
    <t>30 12</t>
  </si>
  <si>
    <t>krotoszyński</t>
  </si>
  <si>
    <t>10 02</t>
  </si>
  <si>
    <t>kutnowski</t>
  </si>
  <si>
    <t>22 07</t>
  </si>
  <si>
    <t>kwidzyński</t>
  </si>
  <si>
    <t>14 08</t>
  </si>
  <si>
    <t>legionowski</t>
  </si>
  <si>
    <t>02 62</t>
  </si>
  <si>
    <t>m. Legnica</t>
  </si>
  <si>
    <t>02 09</t>
  </si>
  <si>
    <t>legnicki</t>
  </si>
  <si>
    <t>18 21</t>
  </si>
  <si>
    <t>leski</t>
  </si>
  <si>
    <t>30 13</t>
  </si>
  <si>
    <t>leszczyński</t>
  </si>
  <si>
    <t>30 63</t>
  </si>
  <si>
    <t>m. Leszno</t>
  </si>
  <si>
    <t>18 08</t>
  </si>
  <si>
    <t>leżajski</t>
  </si>
  <si>
    <t>22 08</t>
  </si>
  <si>
    <t>lęborski</t>
  </si>
  <si>
    <t>28 09</t>
  </si>
  <si>
    <t>lidzbarski</t>
  </si>
  <si>
    <t>12 07</t>
  </si>
  <si>
    <t>limanowski</t>
  </si>
  <si>
    <t>04 08</t>
  </si>
  <si>
    <t>lipnowski</t>
  </si>
  <si>
    <t>14 09</t>
  </si>
  <si>
    <t>lipski</t>
  </si>
  <si>
    <t>18 09</t>
  </si>
  <si>
    <t>lubaczowski</t>
  </si>
  <si>
    <t>02 10</t>
  </si>
  <si>
    <t>lubański</t>
  </si>
  <si>
    <t>06 08</t>
  </si>
  <si>
    <t>lubartowski</t>
  </si>
  <si>
    <t>06 09</t>
  </si>
  <si>
    <t>lubelski</t>
  </si>
  <si>
    <t>02 11</t>
  </si>
  <si>
    <t>lubiński</t>
  </si>
  <si>
    <t>06 63</t>
  </si>
  <si>
    <t>m. Lublin</t>
  </si>
  <si>
    <t>24 07</t>
  </si>
  <si>
    <t>lubliniecki</t>
  </si>
  <si>
    <t>02 12</t>
  </si>
  <si>
    <t>lwówecki</t>
  </si>
  <si>
    <t>18 10</t>
  </si>
  <si>
    <t>łańcucki</t>
  </si>
  <si>
    <t>10 03</t>
  </si>
  <si>
    <t>łaski</t>
  </si>
  <si>
    <t>10 04</t>
  </si>
  <si>
    <t>łęczycki</t>
  </si>
  <si>
    <t>06 10</t>
  </si>
  <si>
    <t>łęczyński</t>
  </si>
  <si>
    <t>32 18</t>
  </si>
  <si>
    <t>łobeski</t>
  </si>
  <si>
    <t>20 62</t>
  </si>
  <si>
    <t>m. Łomża</t>
  </si>
  <si>
    <t>20 07</t>
  </si>
  <si>
    <t>łomżyński</t>
  </si>
  <si>
    <t>14 10</t>
  </si>
  <si>
    <t>łosicki</t>
  </si>
  <si>
    <t>10 05</t>
  </si>
  <si>
    <t>łowicki</t>
  </si>
  <si>
    <t>10 06</t>
  </si>
  <si>
    <t>łódzki wschodni</t>
  </si>
  <si>
    <t>10 61</t>
  </si>
  <si>
    <t>m. Łódź</t>
  </si>
  <si>
    <t>06 11</t>
  </si>
  <si>
    <t>łukowski</t>
  </si>
  <si>
    <t>14 11</t>
  </si>
  <si>
    <t>makowski</t>
  </si>
  <si>
    <t>22 09</t>
  </si>
  <si>
    <t>malborski</t>
  </si>
  <si>
    <t>12 08</t>
  </si>
  <si>
    <t>miechowski</t>
  </si>
  <si>
    <t>18 11</t>
  </si>
  <si>
    <t>mielecki</t>
  </si>
  <si>
    <t>30 14</t>
  </si>
  <si>
    <t>międzychodzki</t>
  </si>
  <si>
    <t>08 03</t>
  </si>
  <si>
    <t>międzyrzecki</t>
  </si>
  <si>
    <t>24 08</t>
  </si>
  <si>
    <t>mikołowski</t>
  </si>
  <si>
    <t>02 13</t>
  </si>
  <si>
    <t>milicki</t>
  </si>
  <si>
    <t>14 12</t>
  </si>
  <si>
    <t>miński</t>
  </si>
  <si>
    <t>14 13</t>
  </si>
  <si>
    <t>mławski</t>
  </si>
  <si>
    <t>04 09</t>
  </si>
  <si>
    <t>mogileński</t>
  </si>
  <si>
    <t>20 08</t>
  </si>
  <si>
    <t>moniecki</t>
  </si>
  <si>
    <t>28 10</t>
  </si>
  <si>
    <t>mrągowski</t>
  </si>
  <si>
    <t>24 70</t>
  </si>
  <si>
    <t>m. Mysłowice</t>
  </si>
  <si>
    <t>24 09</t>
  </si>
  <si>
    <t>myszkowski</t>
  </si>
  <si>
    <t>12 09</t>
  </si>
  <si>
    <t>myślenicki</t>
  </si>
  <si>
    <t>32 10</t>
  </si>
  <si>
    <t>myśliborski</t>
  </si>
  <si>
    <t>04 10</t>
  </si>
  <si>
    <t>nakielski</t>
  </si>
  <si>
    <t>16 06</t>
  </si>
  <si>
    <t>namysłowski</t>
  </si>
  <si>
    <t>28 11</t>
  </si>
  <si>
    <t>nidzicki</t>
  </si>
  <si>
    <t>18 12</t>
  </si>
  <si>
    <t>niżański</t>
  </si>
  <si>
    <t>22 10</t>
  </si>
  <si>
    <t>nowodworski (gdański)</t>
  </si>
  <si>
    <t>14 14</t>
  </si>
  <si>
    <t>nowodworski (mazowiecki)</t>
  </si>
  <si>
    <t>28 12</t>
  </si>
  <si>
    <t>nowomiejski</t>
  </si>
  <si>
    <t>12 10</t>
  </si>
  <si>
    <t>nowosądecki</t>
  </si>
  <si>
    <t>08 04</t>
  </si>
  <si>
    <t>nowosolski</t>
  </si>
  <si>
    <t>12 11</t>
  </si>
  <si>
    <t>nowotarski</t>
  </si>
  <si>
    <t>30 15</t>
  </si>
  <si>
    <t>nowotomyski</t>
  </si>
  <si>
    <t>12 62</t>
  </si>
  <si>
    <t>m. Nowy Sącz</t>
  </si>
  <si>
    <t>16 07</t>
  </si>
  <si>
    <t>nyski</t>
  </si>
  <si>
    <t>30 16</t>
  </si>
  <si>
    <t>obornicki</t>
  </si>
  <si>
    <t>28 13</t>
  </si>
  <si>
    <t>olecki</t>
  </si>
  <si>
    <t>16 08</t>
  </si>
  <si>
    <t>oleski</t>
  </si>
  <si>
    <t>02 14</t>
  </si>
  <si>
    <t>oleśnicki</t>
  </si>
  <si>
    <t>12 12</t>
  </si>
  <si>
    <t>olkuski</t>
  </si>
  <si>
    <t>28 62</t>
  </si>
  <si>
    <t>m. Olsztyn</t>
  </si>
  <si>
    <t>28 14</t>
  </si>
  <si>
    <t>olsztyński</t>
  </si>
  <si>
    <t>02 15</t>
  </si>
  <si>
    <t>oławski</t>
  </si>
  <si>
    <t>26 06</t>
  </si>
  <si>
    <t>opatowski</t>
  </si>
  <si>
    <t>10 07</t>
  </si>
  <si>
    <t>opoczyński</t>
  </si>
  <si>
    <t>16 61</t>
  </si>
  <si>
    <t>m. Opole</t>
  </si>
  <si>
    <t>06 12</t>
  </si>
  <si>
    <t>opolski (lubelski)</t>
  </si>
  <si>
    <t>16 09</t>
  </si>
  <si>
    <t>opolski (śląski)</t>
  </si>
  <si>
    <t>14 15</t>
  </si>
  <si>
    <t>ostrołęcki</t>
  </si>
  <si>
    <t>14 61</t>
  </si>
  <si>
    <t>m. Ostrołęka</t>
  </si>
  <si>
    <t>26 07</t>
  </si>
  <si>
    <t>ostrowiecki</t>
  </si>
  <si>
    <t>14 16</t>
  </si>
  <si>
    <t>ostrowski (mazowiecki)</t>
  </si>
  <si>
    <t>30 17</t>
  </si>
  <si>
    <t>ostrowski (wielkopolski)</t>
  </si>
  <si>
    <t>28 15</t>
  </si>
  <si>
    <t>ostródzki</t>
  </si>
  <si>
    <t>30 18</t>
  </si>
  <si>
    <t>ostrzeszowski</t>
  </si>
  <si>
    <t>12 13</t>
  </si>
  <si>
    <t>oświęcimski</t>
  </si>
  <si>
    <t>14 17</t>
  </si>
  <si>
    <t>otwocki</t>
  </si>
  <si>
    <t>10 08</t>
  </si>
  <si>
    <t>pabianicki</t>
  </si>
  <si>
    <t>10 09</t>
  </si>
  <si>
    <t>pajęczański</t>
  </si>
  <si>
    <t>06 13</t>
  </si>
  <si>
    <t>parczewski</t>
  </si>
  <si>
    <t>14 18</t>
  </si>
  <si>
    <t>piaseczyński</t>
  </si>
  <si>
    <t>24 71</t>
  </si>
  <si>
    <t>m. Piekary Śląskie</t>
  </si>
  <si>
    <t>30 19</t>
  </si>
  <si>
    <t>pilski</t>
  </si>
  <si>
    <t>26 08</t>
  </si>
  <si>
    <t>pińczowski</t>
  </si>
  <si>
    <t>10 10</t>
  </si>
  <si>
    <t>piotrkowski</t>
  </si>
  <si>
    <t>10 62</t>
  </si>
  <si>
    <t>m. Piotrków Trybunalski</t>
  </si>
  <si>
    <t>28 16</t>
  </si>
  <si>
    <t>piski</t>
  </si>
  <si>
    <t>30 20</t>
  </si>
  <si>
    <t>pleszewski</t>
  </si>
  <si>
    <t>14 62</t>
  </si>
  <si>
    <t>m. Płock</t>
  </si>
  <si>
    <t>14 19</t>
  </si>
  <si>
    <t>płocki</t>
  </si>
  <si>
    <t>14 20</t>
  </si>
  <si>
    <t>płoński</t>
  </si>
  <si>
    <t>10 11</t>
  </si>
  <si>
    <t>poddębicki</t>
  </si>
  <si>
    <t>32 11</t>
  </si>
  <si>
    <t>policki</t>
  </si>
  <si>
    <t>02 16</t>
  </si>
  <si>
    <t>polkowicki</t>
  </si>
  <si>
    <t>30 64</t>
  </si>
  <si>
    <t>m. Poznań</t>
  </si>
  <si>
    <t>30 21</t>
  </si>
  <si>
    <t>poznański</t>
  </si>
  <si>
    <t>12 14</t>
  </si>
  <si>
    <t>proszowicki</t>
  </si>
  <si>
    <t>16 10</t>
  </si>
  <si>
    <t>prudnicki</t>
  </si>
  <si>
    <t>14 21</t>
  </si>
  <si>
    <t>pruszkowski</t>
  </si>
  <si>
    <t>14 22</t>
  </si>
  <si>
    <t>przasnyski</t>
  </si>
  <si>
    <t>18 13</t>
  </si>
  <si>
    <t>przemyski</t>
  </si>
  <si>
    <t>18 62</t>
  </si>
  <si>
    <t>m. Przemyśl</t>
  </si>
  <si>
    <t>18 14</t>
  </si>
  <si>
    <t>przeworski</t>
  </si>
  <si>
    <t>14 23</t>
  </si>
  <si>
    <t>przysuski</t>
  </si>
  <si>
    <t>24 10</t>
  </si>
  <si>
    <t>pszczyński</t>
  </si>
  <si>
    <t>22 11</t>
  </si>
  <si>
    <t>pucki</t>
  </si>
  <si>
    <t>06 14</t>
  </si>
  <si>
    <t>puławski</t>
  </si>
  <si>
    <t>14 24</t>
  </si>
  <si>
    <t>pułtuski</t>
  </si>
  <si>
    <t>32 12</t>
  </si>
  <si>
    <t>pyrzycki</t>
  </si>
  <si>
    <t>24 11</t>
  </si>
  <si>
    <t>raciborski</t>
  </si>
  <si>
    <t>14 63</t>
  </si>
  <si>
    <t>m. Radom</t>
  </si>
  <si>
    <t>14 25</t>
  </si>
  <si>
    <t>radomski</t>
  </si>
  <si>
    <t>10 12</t>
  </si>
  <si>
    <t>radomszczański</t>
  </si>
  <si>
    <t>04 11</t>
  </si>
  <si>
    <t>radziejowski</t>
  </si>
  <si>
    <t>06 15</t>
  </si>
  <si>
    <t>radzyński</t>
  </si>
  <si>
    <t>30 22</t>
  </si>
  <si>
    <t>rawicki</t>
  </si>
  <si>
    <t>10 13</t>
  </si>
  <si>
    <t>rawski</t>
  </si>
  <si>
    <t>18 15</t>
  </si>
  <si>
    <t>ropczycko-sędziszowski</t>
  </si>
  <si>
    <t>24 72</t>
  </si>
  <si>
    <t>m. Ruda Śląska</t>
  </si>
  <si>
    <t>24 12</t>
  </si>
  <si>
    <t>rybnicki</t>
  </si>
  <si>
    <t>24 73</t>
  </si>
  <si>
    <t>m. Rybnik</t>
  </si>
  <si>
    <t>06 16</t>
  </si>
  <si>
    <t>rycki</t>
  </si>
  <si>
    <t>04 12</t>
  </si>
  <si>
    <t>rypiński</t>
  </si>
  <si>
    <t>18 16</t>
  </si>
  <si>
    <t>rzeszowski</t>
  </si>
  <si>
    <t>18 63</t>
  </si>
  <si>
    <t>m. Rzeszów</t>
  </si>
  <si>
    <t>26 09</t>
  </si>
  <si>
    <t>sandomierski</t>
  </si>
  <si>
    <t>18 17</t>
  </si>
  <si>
    <t>sanocki</t>
  </si>
  <si>
    <t>20 09</t>
  </si>
  <si>
    <t>sejneński</t>
  </si>
  <si>
    <t>04 13</t>
  </si>
  <si>
    <t>sępoleński</t>
  </si>
  <si>
    <t>14 64</t>
  </si>
  <si>
    <t>m. Siedlce</t>
  </si>
  <si>
    <t>14 26</t>
  </si>
  <si>
    <t>siedlecki</t>
  </si>
  <si>
    <t>24 74</t>
  </si>
  <si>
    <t>m. Siemianowice Śląskie</t>
  </si>
  <si>
    <t>20 10</t>
  </si>
  <si>
    <t>siemiatycki</t>
  </si>
  <si>
    <t>10 14</t>
  </si>
  <si>
    <t>sieradzki</t>
  </si>
  <si>
    <t>14 27</t>
  </si>
  <si>
    <t>sierpecki</t>
  </si>
  <si>
    <t>26 10</t>
  </si>
  <si>
    <t>skarżyski</t>
  </si>
  <si>
    <t>10 63</t>
  </si>
  <si>
    <t>m. Skierniewice</t>
  </si>
  <si>
    <t>10 15</t>
  </si>
  <si>
    <t>skierniewicki</t>
  </si>
  <si>
    <t>32 13</t>
  </si>
  <si>
    <t>sławieński</t>
  </si>
  <si>
    <t>08 05</t>
  </si>
  <si>
    <t>słubicki</t>
  </si>
  <si>
    <t>30 23</t>
  </si>
  <si>
    <t>słupecki</t>
  </si>
  <si>
    <t>22 63</t>
  </si>
  <si>
    <t>m. Słupsk</t>
  </si>
  <si>
    <t>22 12</t>
  </si>
  <si>
    <t>słupski</t>
  </si>
  <si>
    <t>14 28</t>
  </si>
  <si>
    <t>sochaczewski</t>
  </si>
  <si>
    <t>14 29</t>
  </si>
  <si>
    <t>sokołowski</t>
  </si>
  <si>
    <t>20 11</t>
  </si>
  <si>
    <t>sokólski</t>
  </si>
  <si>
    <t>22 64</t>
  </si>
  <si>
    <t>m. Sopot</t>
  </si>
  <si>
    <t>24 75</t>
  </si>
  <si>
    <t>m. Sosnowiec</t>
  </si>
  <si>
    <t>18 18</t>
  </si>
  <si>
    <t>stalowowolski</t>
  </si>
  <si>
    <t>26 11</t>
  </si>
  <si>
    <t>starachowicki</t>
  </si>
  <si>
    <t>32 14</t>
  </si>
  <si>
    <t>stargardzki</t>
  </si>
  <si>
    <t>22 13</t>
  </si>
  <si>
    <t>starogardzki</t>
  </si>
  <si>
    <t>26 12</t>
  </si>
  <si>
    <t>staszowski</t>
  </si>
  <si>
    <t>16 11</t>
  </si>
  <si>
    <t>strzelecki</t>
  </si>
  <si>
    <t>08 06</t>
  </si>
  <si>
    <t>strzelecko-drezdenecki</t>
  </si>
  <si>
    <t>02 17</t>
  </si>
  <si>
    <t>strzeliński</t>
  </si>
  <si>
    <t>18 19</t>
  </si>
  <si>
    <t>strzyżowski</t>
  </si>
  <si>
    <t>08 07</t>
  </si>
  <si>
    <t>sulęciński</t>
  </si>
  <si>
    <t>12 15</t>
  </si>
  <si>
    <t>suski</t>
  </si>
  <si>
    <t>20 12</t>
  </si>
  <si>
    <t>suwalski</t>
  </si>
  <si>
    <t>20 63</t>
  </si>
  <si>
    <t>m. Suwałki</t>
  </si>
  <si>
    <t>30 24</t>
  </si>
  <si>
    <t>szamotulski</t>
  </si>
  <si>
    <t>32 62</t>
  </si>
  <si>
    <t>m. Szczecin</t>
  </si>
  <si>
    <t>32 15</t>
  </si>
  <si>
    <t>szczecinecki</t>
  </si>
  <si>
    <t>28 17</t>
  </si>
  <si>
    <t>szczycieński</t>
  </si>
  <si>
    <t>22 16</t>
  </si>
  <si>
    <t>sztumski</t>
  </si>
  <si>
    <t>14 30</t>
  </si>
  <si>
    <t>szydłowiecki</t>
  </si>
  <si>
    <t>02 18</t>
  </si>
  <si>
    <t>średzki (śląski)</t>
  </si>
  <si>
    <t>30 25</t>
  </si>
  <si>
    <t>średzki (wielkopolski)</t>
  </si>
  <si>
    <t>30 26</t>
  </si>
  <si>
    <t>śremski</t>
  </si>
  <si>
    <t>06 17</t>
  </si>
  <si>
    <t>świdnicki (lubelski)</t>
  </si>
  <si>
    <t>02 19</t>
  </si>
  <si>
    <t>świdnicki (śląski)</t>
  </si>
  <si>
    <t>32 16</t>
  </si>
  <si>
    <t>świdwiński</t>
  </si>
  <si>
    <t>08 08</t>
  </si>
  <si>
    <t>świebodziński</t>
  </si>
  <si>
    <t>04 14</t>
  </si>
  <si>
    <t>świecki</t>
  </si>
  <si>
    <t>24 76</t>
  </si>
  <si>
    <t>m. Świętochłowice</t>
  </si>
  <si>
    <t>32 63</t>
  </si>
  <si>
    <t>m. Świnoujście</t>
  </si>
  <si>
    <t>18 64</t>
  </si>
  <si>
    <t>m. Tarnobrzeg</t>
  </si>
  <si>
    <t>18 20</t>
  </si>
  <si>
    <t>tarnobrzeski</t>
  </si>
  <si>
    <t>24 13</t>
  </si>
  <si>
    <t>tarnogórski</t>
  </si>
  <si>
    <t>12 16</t>
  </si>
  <si>
    <t>tarnowski</t>
  </si>
  <si>
    <t>12 63</t>
  </si>
  <si>
    <t>m. Tarnów</t>
  </si>
  <si>
    <t>12 17</t>
  </si>
  <si>
    <t>tatrzański</t>
  </si>
  <si>
    <t>22 14</t>
  </si>
  <si>
    <t>tczewski</t>
  </si>
  <si>
    <t>06 18</t>
  </si>
  <si>
    <t>tomaszowski (lubelski)</t>
  </si>
  <si>
    <t>10 16</t>
  </si>
  <si>
    <t>tomaszowski (mazowiecki)</t>
  </si>
  <si>
    <t>04 63</t>
  </si>
  <si>
    <t>m. Toruń</t>
  </si>
  <si>
    <t>04 15</t>
  </si>
  <si>
    <t>toruński</t>
  </si>
  <si>
    <t>02 20</t>
  </si>
  <si>
    <t>trzebnicki</t>
  </si>
  <si>
    <t>04 16</t>
  </si>
  <si>
    <t>tucholski</t>
  </si>
  <si>
    <t>30 27</t>
  </si>
  <si>
    <t>turecki</t>
  </si>
  <si>
    <t>24 77</t>
  </si>
  <si>
    <t>m. Tychy</t>
  </si>
  <si>
    <t>24 14</t>
  </si>
  <si>
    <t>tyski</t>
  </si>
  <si>
    <t>12 18</t>
  </si>
  <si>
    <t>wadowicki</t>
  </si>
  <si>
    <t>02 21</t>
  </si>
  <si>
    <t>wałbrzyski</t>
  </si>
  <si>
    <t>32 17</t>
  </si>
  <si>
    <t>wałecki</t>
  </si>
  <si>
    <t>14 65</t>
  </si>
  <si>
    <t>m. Warszawa</t>
  </si>
  <si>
    <t>14 32</t>
  </si>
  <si>
    <t>warszawski zachodni</t>
  </si>
  <si>
    <t>04 17</t>
  </si>
  <si>
    <t>wąbrzeski</t>
  </si>
  <si>
    <t>30 28</t>
  </si>
  <si>
    <t>wągrowiecki</t>
  </si>
  <si>
    <t>22 15</t>
  </si>
  <si>
    <t>wejherowski</t>
  </si>
  <si>
    <t>28 19</t>
  </si>
  <si>
    <t>węgorzewski</t>
  </si>
  <si>
    <t>14 33</t>
  </si>
  <si>
    <t>węgrowski</t>
  </si>
  <si>
    <t>12 19</t>
  </si>
  <si>
    <t>wielicki</t>
  </si>
  <si>
    <t>10 17</t>
  </si>
  <si>
    <t>wieluński</t>
  </si>
  <si>
    <t>10 18</t>
  </si>
  <si>
    <t>wieruszowski</t>
  </si>
  <si>
    <t>04 64</t>
  </si>
  <si>
    <t>m. Włocławek</t>
  </si>
  <si>
    <t>04 18</t>
  </si>
  <si>
    <t>włocławski</t>
  </si>
  <si>
    <t>06 19</t>
  </si>
  <si>
    <t>włodawski</t>
  </si>
  <si>
    <t>26 13</t>
  </si>
  <si>
    <t>włoszczowski</t>
  </si>
  <si>
    <t>24 15</t>
  </si>
  <si>
    <t>wodzisławski</t>
  </si>
  <si>
    <t>30 29</t>
  </si>
  <si>
    <t>wolsztyński</t>
  </si>
  <si>
    <t>14 34</t>
  </si>
  <si>
    <t>wołomiński</t>
  </si>
  <si>
    <t>02 22</t>
  </si>
  <si>
    <t>wołowski</t>
  </si>
  <si>
    <t>02 64</t>
  </si>
  <si>
    <t>m. Wrocław</t>
  </si>
  <si>
    <t>02 23</t>
  </si>
  <si>
    <t>wrocławski</t>
  </si>
  <si>
    <t>30 30</t>
  </si>
  <si>
    <t>wrzesiński</t>
  </si>
  <si>
    <t>08 12</t>
  </si>
  <si>
    <t>wschowski</t>
  </si>
  <si>
    <t>20 13</t>
  </si>
  <si>
    <t>wysokomazowiecki</t>
  </si>
  <si>
    <t>14 35</t>
  </si>
  <si>
    <t>wyszkowski</t>
  </si>
  <si>
    <t>24 78</t>
  </si>
  <si>
    <t>m. Zabrze</t>
  </si>
  <si>
    <t>20 14</t>
  </si>
  <si>
    <t>zambrowski</t>
  </si>
  <si>
    <t>06 20</t>
  </si>
  <si>
    <t>zamojski</t>
  </si>
  <si>
    <t>06 64</t>
  </si>
  <si>
    <t>m. Zamość</t>
  </si>
  <si>
    <t>24 16</t>
  </si>
  <si>
    <t>zawierciański</t>
  </si>
  <si>
    <t>02 24</t>
  </si>
  <si>
    <t>ząbkowicki</t>
  </si>
  <si>
    <t>10 19</t>
  </si>
  <si>
    <t>zduńskowolski</t>
  </si>
  <si>
    <t>10 20</t>
  </si>
  <si>
    <t>zgierski</t>
  </si>
  <si>
    <t>02 25</t>
  </si>
  <si>
    <t>zgorzelecki</t>
  </si>
  <si>
    <t>08 62</t>
  </si>
  <si>
    <t>m. Zielona Góra</t>
  </si>
  <si>
    <t>08 09</t>
  </si>
  <si>
    <t>zielonogórski</t>
  </si>
  <si>
    <t>02 26</t>
  </si>
  <si>
    <t>złotoryjski</t>
  </si>
  <si>
    <t>30 31</t>
  </si>
  <si>
    <t>złotowski</t>
  </si>
  <si>
    <t>14 36</t>
  </si>
  <si>
    <t>zwoleński</t>
  </si>
  <si>
    <t>08 10</t>
  </si>
  <si>
    <t>żagański</t>
  </si>
  <si>
    <t>08 11</t>
  </si>
  <si>
    <t>żarski</t>
  </si>
  <si>
    <t>04 19</t>
  </si>
  <si>
    <t>żniński</t>
  </si>
  <si>
    <t>24 79</t>
  </si>
  <si>
    <t>m. Żory</t>
  </si>
  <si>
    <t>14 37</t>
  </si>
  <si>
    <t>żuromiński</t>
  </si>
  <si>
    <t>14 38</t>
  </si>
  <si>
    <t>żyrardowski</t>
  </si>
  <si>
    <t>24 17</t>
  </si>
  <si>
    <t>żywiecki</t>
  </si>
  <si>
    <t>FISZKA ZAŁOŻEŃ RPZ</t>
  </si>
  <si>
    <t>Nr konkursu w Planie Działań</t>
  </si>
  <si>
    <t>Tytuł RPZ</t>
  </si>
  <si>
    <t>Budżet RPZ (alokacja)</t>
  </si>
  <si>
    <t>6 001 000 (w tym dofinansowanie UE - 5 100 850)</t>
  </si>
  <si>
    <t xml:space="preserve">Instytucja przedkładająca fiszkę </t>
  </si>
  <si>
    <t xml:space="preserve">Priorytet Inwestycyjny </t>
  </si>
  <si>
    <t>Numer i nazwa narzędzia 
zgodnie z Policy Paper</t>
  </si>
  <si>
    <t>narzedzia_PP_cale</t>
  </si>
  <si>
    <t>Tryb realizacji RPZ</t>
  </si>
  <si>
    <t>konkursowy</t>
  </si>
  <si>
    <t>Typ beneficjenta RPZ
(potencjalni wnioskodawcy)</t>
  </si>
  <si>
    <t>pracodawcy, instytucje rynku pracy, podmioty ekonomii społecznej, organizacje pozarządowe,podmioty utworzone przez jst realizujące zadania publiczne,  jednostki   samorządu   terytorialnego   i   ich   jednostki   organizacyjne   oraz utworzone przez nie podmioty, podmioty  lecznicze  utworzone  przez  jednostki  samorządu terytorialnego  (a tak że przedsiębiorcy powstali z ich przekształceń), niepubliczne  zakłady  opieki  zdrowotnej, świadczące  usługi  medyczne  w publicznym systemie ochrony zdrowia.</t>
  </si>
  <si>
    <t xml:space="preserve">Uzasadnienie realizacji RPZ </t>
  </si>
  <si>
    <t>Cel RPZ</t>
  </si>
  <si>
    <t>Cele szczegółowe RPZ</t>
  </si>
  <si>
    <t>Grupa docelowa RPZ</t>
  </si>
  <si>
    <t>Ogólny opis schematu RPZ wraz z opisem planowanych działań</t>
  </si>
  <si>
    <t xml:space="preserve">Kosztorys RPZ </t>
  </si>
  <si>
    <t>Komplementarność RPZ z innymi działaniami podejmowanymi na poziomie krajowym</t>
  </si>
  <si>
    <r>
      <t xml:space="preserve">W celu ochrony zdrowia pracujących przed wpływem niekorzystnych warunków środowiska pracy i sposobem jej wykonywania oraz sprawowania profilaktycznej opieki zdrowotnej nad pracującymi i kontroli ich zdrowia zakłada się zwiększenie zakresu badań medycyny pracy. Tym samym działania zakładane w programie będą  komplementarne z działaniami podejmowanymi na poziomie krajowym w ramach badań okresowych pracowników. Ponadto  działania realizowane z EFS na poziomie regionalnym w ramach przedmiotowego programu polityki zdrowotnej są komplementarne z działaniami realizowanymi w ramach programu pn. </t>
    </r>
    <r>
      <rPr>
        <i/>
        <sz val="10"/>
        <color theme="1"/>
        <rFont val="Calibri"/>
        <family val="2"/>
        <charset val="238"/>
        <scheme val="minor"/>
      </rPr>
      <t xml:space="preserve">Kompleksowy program profilaktyczny dotyczący chorób układu ruchu i obwodowego układu nerwowego wywołanych spospbem pracy </t>
    </r>
    <r>
      <rPr>
        <sz val="10"/>
        <color theme="1"/>
        <rFont val="Calibri"/>
        <family val="2"/>
        <charset val="238"/>
        <scheme val="minor"/>
      </rPr>
      <t>opracowanego w ramach PO KL</t>
    </r>
  </si>
  <si>
    <t>Komplementarność RPZ z innymi działaniami podejmowanymi na poziomie regionalnym</t>
  </si>
  <si>
    <t>Samorząd województwa prowadzi programy polityki zdrowotnej dot. najważniejszych problemów zdrowotnych w regionie, w tym chorób układu kostno-stawowego i mięśniowego. Planuje się dalszą realizację programów polityki zdrowotnej opartych na podobnych założeniach w oparciu o środki unijne zgodnie z założeniami Programu profilaktyki i promocji zdrowia dla województwa wielkopolskiego 2014-2020</t>
  </si>
  <si>
    <t>Uwagi:</t>
  </si>
  <si>
    <t>FISZKA KONKURSOWA</t>
  </si>
  <si>
    <t>Program Operacyjny</t>
  </si>
  <si>
    <t>Oś priorytetowa</t>
  </si>
  <si>
    <t>6. Rynek pracy</t>
  </si>
  <si>
    <t>Działanie</t>
  </si>
  <si>
    <t>Poddziałanie</t>
  </si>
  <si>
    <t>6.6.1 Wspieranie aktywności zawodowej pracowników poprzez działania prozdrowotne</t>
  </si>
  <si>
    <t>Milena Matysek, Oddział Programowania, 
tel. 061-626-73-66, e-mail: milena.matysek@umww.pl</t>
  </si>
  <si>
    <t>INFORMACJE O KONKURSIE</t>
  </si>
  <si>
    <t>Tytuł konkursu</t>
  </si>
  <si>
    <t>Potencjalni beneficjenci/ 
Typy beneficjentów</t>
  </si>
  <si>
    <t xml:space="preserve">pracodawcy, instytucje rynku pracy, podmioty ekonomii społecznej, organizacje pozarządowe,podmioty utworzone przez jst realizujące zadania publiczne,  jednostki   samorządu   terytorialnego   i   ich   jednostki   organizacyjne   oraz utworzone przez nie podmioty, podmioty  lecznicze  utworzone  przez  jednostki  samorządu terytorialnego  (a tak że przedsiębiorcy powstali z ich przekształceń), niepubliczne  zakłady  opieki  zdrowotnej, świadczące  usługi  medyczne  w publicznym systemie ochrony zdrowia. </t>
  </si>
  <si>
    <t>Typ/typy projektów (operacji) przewidziane do realizacji w ramach konkursu</t>
  </si>
  <si>
    <t>Programy  zakładające  eliminowanie  czynników  zagrażających  zdrowiu  w miejscu pracy, w tym projekty w zakresie poprawy ergonomii pracy</t>
  </si>
  <si>
    <t>Zakres terytorialny inwestycji</t>
  </si>
  <si>
    <t>województwo</t>
  </si>
  <si>
    <t>wielkopolskie</t>
  </si>
  <si>
    <t>wojewodztwa</t>
  </si>
  <si>
    <t>TERYT  województwo</t>
  </si>
  <si>
    <t>powiat</t>
  </si>
  <si>
    <t>terytPowiaty</t>
  </si>
  <si>
    <t>TERYT powiat</t>
  </si>
  <si>
    <t>inne</t>
  </si>
  <si>
    <t>Cel zgodnie z Policy Paper</t>
  </si>
  <si>
    <t>Narzędzie 
zgodnie z Policy Paper</t>
  </si>
  <si>
    <t>Fundusz</t>
  </si>
  <si>
    <t>EFS</t>
  </si>
  <si>
    <t>Cel Tematyczny</t>
  </si>
  <si>
    <t>Priorytet Inwestycyjny</t>
  </si>
  <si>
    <t>Opis konkursu, zakres wsparcia</t>
  </si>
  <si>
    <t>Opis zgodności konkursu z mapami potrzeb zdrowotnych</t>
  </si>
  <si>
    <t xml:space="preserve">Planowany termin 
ogłoszenia </t>
  </si>
  <si>
    <t>RRRR</t>
  </si>
  <si>
    <t>KW</t>
  </si>
  <si>
    <t>Planowany termin 
rozpoczęcia naboru</t>
  </si>
  <si>
    <t>Planowana całkowita alokacja [PLN]</t>
  </si>
  <si>
    <t>Planowane dofinansowanie UE [PLN]</t>
  </si>
  <si>
    <t>Planowane dofinansowanie UE [%]</t>
  </si>
  <si>
    <t>Minimalna wartość projektu [PLN]</t>
  </si>
  <si>
    <t>Maksymalna wartość projektu [PLN]</t>
  </si>
  <si>
    <t>brak</t>
  </si>
  <si>
    <t>Wskaźniki</t>
  </si>
  <si>
    <t>Wartość docelowa</t>
  </si>
  <si>
    <t>Nazwa wskaźnika</t>
  </si>
  <si>
    <t>Rodzaj 
[produktu/rezultatu]</t>
  </si>
  <si>
    <t>Jednostka miary</t>
  </si>
  <si>
    <t>Szacowana wartość osiągnięta dzięki realizacji konkursu</t>
  </si>
  <si>
    <t>Wartość docelowa zakładana 
w PO/SZOOP</t>
  </si>
  <si>
    <t>Liczba osób objętych programem zdrowotnym dzięki EFS</t>
  </si>
  <si>
    <t>produktu</t>
  </si>
  <si>
    <t>osoby</t>
  </si>
  <si>
    <t>Liczba wdrożonych programów zdrowotnych istotnych z punktu widzenia potrzeb zdrowotnych regionu, w tym pracodawców</t>
  </si>
  <si>
    <t>sztuki</t>
  </si>
  <si>
    <t>specyficzny</t>
  </si>
  <si>
    <t>Czy wymagana jest fiszka Regionalnego Programu Zdrowotnego</t>
  </si>
  <si>
    <t>TAK (jeśli TAK, wypełnij również arkusz RPZ)</t>
  </si>
  <si>
    <t>Kryteria wyboru projektów</t>
  </si>
  <si>
    <t>Zgodnie z załącznikiem do fiszki.</t>
  </si>
  <si>
    <t>dolnośląskie</t>
  </si>
  <si>
    <t>NIE</t>
  </si>
  <si>
    <t>kujawsko-pomorskie</t>
  </si>
  <si>
    <t>EFRR</t>
  </si>
  <si>
    <t>lubelskie</t>
  </si>
  <si>
    <t>lubuskie</t>
  </si>
  <si>
    <t>łódzkie</t>
  </si>
  <si>
    <t>małopolskie</t>
  </si>
  <si>
    <t>mazowieckie</t>
  </si>
  <si>
    <t>opolskie</t>
  </si>
  <si>
    <t>podkarpackie</t>
  </si>
  <si>
    <t>podlaskie</t>
  </si>
  <si>
    <t>pomorskie</t>
  </si>
  <si>
    <t>ślaskie</t>
  </si>
  <si>
    <t>świętokrzyskie</t>
  </si>
  <si>
    <t>warmińsko-mazurskie</t>
  </si>
  <si>
    <t>zachodniopomorskie</t>
  </si>
  <si>
    <t>KRYTERIA WYBORU PROJEKTÓW</t>
  </si>
  <si>
    <t>Nr konkursu/ 
projektu pozakonkursowego</t>
  </si>
  <si>
    <t>Tytuł konkursu/ 
projektu pozakonkursowego</t>
  </si>
  <si>
    <t>REKOMENDACJE KOMITETU STERUJĄCEGO</t>
  </si>
  <si>
    <t>Lp.</t>
  </si>
  <si>
    <t>Rekomendacja KS dla kryterium</t>
  </si>
  <si>
    <t>Kryterium</t>
  </si>
  <si>
    <t xml:space="preserve">Rodzaj kryterium </t>
  </si>
  <si>
    <t>Opis zgodności kryterium z rekomendacją</t>
  </si>
  <si>
    <t>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</si>
  <si>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Działania realizowane w projekcie przez projektodawcę oraz ewentualnych partnerów są zgodne z zakresem właściwego programu profilaktycznego, który jest załącznikiem do dokumentacji konkursowej.</t>
  </si>
  <si>
    <t>dostępu</t>
  </si>
  <si>
    <t xml:space="preserve">Kryterium rekomendowane przez Komitet Sterujący ds. koordynacji interwencji EFSI w sektorze zdrowia. Na potrzeby realizacji WRPO 2014+ przez programy profilaktyczne rozumie się programy polityki zdrowotnej, które uzyskały pozytywną opinię Agencji Oceny Technologii Medycznych i Taryfikacji (AOTMiT) lub spełniły wszystkie warunki wskazane 
w warunkowej opinii AOTMiT. Treść ww. programu stanowić będzie integralny element regulaminu konkursu.
 </t>
  </si>
  <si>
    <t>Kryteria zapewniają, że w przypadku, gdy projekt przewiduje udzielanie świadczeń opieki zdrowotnej, jest to możliwe wyłącznie przez podmioty wykonujące działalność leczniczą uprawnione do tego na mocy przepisów prawa powszechnie obowiązującego</t>
  </si>
  <si>
    <t>W przypadku realizacji świadczeń opieki zdrowotnej mogą być one świadczone wyłącznie przez podmioty wykonujące działalność leczniczą uprawnione do tego na mocy przepisów prawa powszechnie obowiązującego.</t>
  </si>
  <si>
    <t xml:space="preserve">Kryterium rekomendowane przez Komitet Sterujący ds. koordynacji interwencji EFSI w sektorze zdrowia. Przedmiotowe kryterium zapewni wysoką jakość i skuteczność podejmowanych działań.Spełnienie przedmiotowego kryterium będzie weryfikowane na podstawie oświadczenia Wnioskodawcy zawartego w treści wniosku oraz na podstawie danych zawartych w rejestrze podmiotów wykonujących działalność leczniczą.
</t>
  </si>
  <si>
    <t>Kryteria zapewniają, że grupę docelową w projekcie stanowią osoby w wieku aktywności zawodowej, będące w grupie podwyższonego ryzyka, które zostaną objęte badaniami skriningowymi (przesiewowymi) w celu wczesnego wykrycia choroby, o ile projekt obejmuje badania skriningowe</t>
  </si>
  <si>
    <t xml:space="preserve">Kryterium rekomendowane przez Komitet Sterujący ds. koordynacji interwencji EFSI w sektorze zdrowia
</t>
  </si>
  <si>
    <t xml:space="preserve">Kryteria zapewniają, że projekt przewiduje udzielanie świadczeń opieki zdrowotnej 
w oparciu o Evidence Based Medicine
</t>
  </si>
  <si>
    <t xml:space="preserve">Kryterium rekomendowane przez Komitet Sterujący ds. koordynacji interwencji EFSI w sektorze zdrowia. Przedmiotowe kryterium wpłynie na jakość realizowanych w ramach projektów działań, poprzez skrupulatne, precyzyjne wykorzystywanie w postępowaniu klinicznym najlepszych dostępnych dowodów naukowych dotyczących skuteczności, efektywności i bezpieczeństwa. Medycyna oparta na faktach umożliwia korzystanie z najlepszej dostępnej wiedzy pochodzącej z systematycznych badań naukowych. Spełnienie kryterium będzie wyryfikowane w oparciu o zapisu we wniosku o dofinansowanie. IZ nie uzna za wystarczające złożenie wyłącznie oświadczenia. 
</t>
  </si>
  <si>
    <t xml:space="preserve">Kryteria zapewniają, że projektodawca może złożyć nie więcej niż 1 wniosek 
o dofinansowanie projektu na realizację danego programu zdrowotnego lub programu polityki zdrowotnej – niezależnie czy działa jako Beneficjent czy Partner projektu
</t>
  </si>
  <si>
    <t xml:space="preserve"> Projektodawca może złożyć nie więcej niż 1 wniosek o dofinansowanie projektu
w ramach programu polityki zdrowotnej - niezależnie czy jako Beneficjent czy Partner projektu.
</t>
  </si>
  <si>
    <t xml:space="preserve">Kryterium rekomendowane przez Komitet Sterujący ds. koordynacji interwencji EFSI w sektorze zdrowia. Kryterium w przedmiotowym brzmieniu odnosi się zarówno do występowania danego podmiotu w charakterze Beneficjenta jak i Partnera projektu. Oznacza to, że jeżeli dany podmiot występuje w charakterze Beneficjenta w jednym wniosku, nie może występować w innych wnioskach złożonych w tym samym konkursie w charakterze Partnera. W przypadku złożenia więcej niż jednego wniosku przez jednego Projektodawcę, Instytucja Organizująca Konkurs odrzuca wszystkie złożone w odpowiedzi na konkurs wnioski w związku 
z niespełnieniem przez Beneficjenta kryterium dostępu.
</t>
  </si>
  <si>
    <t>Kryteria premiują projekty, w których wnioskodawca lub partner jest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t>
  </si>
  <si>
    <t>premiujące</t>
  </si>
  <si>
    <t>Kryterium rekomendowane przez Komitet Sterujący ds. koordynacji interwencji EFSI w sektorze zdrowia. Kryterium zapewni wysoką jakość i skuteczność podejmowanych działań w projekcie.</t>
  </si>
  <si>
    <t>W przypadku projektów dotyczących realizacji programu zdrowotnego lub programu polityki zdrowotnej, Kryteria premiują projekty, których wnioskodawca lub partner, posiada co najmniej 3-letnie doświadczenie w obszarze, w którym realizowany jest dany program.</t>
  </si>
  <si>
    <t xml:space="preserve">Kryterium rekomendowane przez Komitet Sterujący do spraw koordynacji interwencji EFSI w sektorze zdrowia. Wnioskodawcy posiadający kilkuletnie doświadczenie w realizacji programów zdrowotnych zapewnią wysoką jakość i skuteczność podejmowanych działań.
</t>
  </si>
  <si>
    <t>Kryteria premiują projekty, które zawierają działania komplementarne do innych projektów finansowanych ze środków UE (również realizowanych we wcześniejszych okresach programowania), ze środków krajowych lub innych źródeł</t>
  </si>
  <si>
    <t xml:space="preserve">Kryterium rekomendowane przez Komitet Sterujący do spraw koordynacji interwencji EFSI w sektorze zdrowia, ma na celu zwiększenie efektywności wykorzystywanych środków. Projekt wykazuje komplementarność co najmniej
z jednym innym projektem. Definicja komplementarności zgodna z przyjętą w dniu 
22 marca 2012 r. przez Komitet Koordynacyjny Narodowe Strategiczne Ramy Odniesienia na lata 2007 - 2013 w ramach Uchwały nr 64 w sprawie definicji „komplementarności", zgodnie z którą: Komplementarność polityk, strategii, programów, działań, projektów to ich dopełnianie się prowadzące do realizacji określonego celu. Do uznania działań lub projektów za komplementarne nie jest wystarczające spełnienie przesłanki takiego samego lub wspólnego celu, gdyż ten warunek może być wypełniony w odniesieniu do projektów konkurujących ze sobą. Warunkiem koniecznym do określenia działań/projektów jako komplementarne jest ich uzupełniający się charakter, wykluczający powielanie się działań
</t>
  </si>
  <si>
    <t>Kryteria premiują projekty, które przewidują działania szkoleniowe dla personelu medycznego, w szczególności współpracującego z podmiotami świadczącymi podstawową opiekę zdrowotną, w zakresie merytorycznym związanym z wdrażanym programem profilaktycznym</t>
  </si>
  <si>
    <t>Kryteria premiują projekty, które przewidują realizację wsparcia również w godzinach popołudniowych i wieczornych oraz w soboty</t>
  </si>
  <si>
    <t xml:space="preserve">Kryterium rekomendowane przez Komitet Sterujący ds. koordynacji interwencji EFSI w sektorze zdrowia.  Kryterium przyczyni się do zmniejszenia barier 
w dostępie do badań profilaktycznych  m.in. dla osób pracujących.
</t>
  </si>
  <si>
    <t>POZOSTAŁE KRYTERIA PROPONOWANE PRZEZ IZ/IP</t>
  </si>
  <si>
    <t>Uwagi</t>
  </si>
  <si>
    <t xml:space="preserve">
Okres realizacji projektu nie przekracza 36 miesięcy 
</t>
  </si>
  <si>
    <t xml:space="preserve">Ograniczony czas realizacji projektu pozwoli Beneficjentom na precyzyjne zaplanowanie przedsięwzięć, co wpłynie na zwiększenie efektywności oraz sprawne rozliczenie finansowe wdrażanych projektów. Ograniczony czas realizacji jednego projektu wpłynie na możliwość realizacji większej liczby projektów w ramach dostępnej alokacji na ww. Podziałanie oraz pozwoli na osiągnięcie założonych wartości wskaźników określonych w WRPO 2014+. Proponowany okres realizacji projektu jest wystarczający aby objąć wszystkich Beneficjentów zakładanymi formami wsparcia i podjąć odpowiednie działania zaradcze w przypadku trudności w realizacji projektu.
</t>
  </si>
  <si>
    <t xml:space="preserve">Świadczenia w ramach programów polityki zdrowotnej będą realizowane z pełnym poszanowaniem istniejących ram prawnych i ochrony praw pacjenta
</t>
  </si>
  <si>
    <t xml:space="preserve">Kryterium wynika z zapisów WRPO 2014+ i ma na celu zapewnienie uczestnikom projektu odpowiedniej ochrony informacji na temat stanu ich zdrowia a tym samym zwiększy poczucie bezpieczeństwa osób będących grupą docelową programów profilaktycznych, co może przyczynić się do zwiększenia odsetka osób objętych programami profilaktycznymi na terenie regionu. Na potrzeby realizacji WRPO 2014+ przez programy profilaktyczne rozumie się programy polityki zdrowotnej, które uzyskały pozytywną opinię Agencji Oceny Technologii Medycznych
i Taryfikacji (AOTMiT) lub spełniły wszystkie warunki wskazane w warunkowej opinii AOTMiT.
</t>
  </si>
  <si>
    <t>Kryterium ma na celu zapewnienie efektywnego wdrażania działań w ramach danego programu polityki zdrowotnej i wysokiej jakości świadczonych usług w projekcie.</t>
  </si>
  <si>
    <t xml:space="preserve">Wydłużenie aktywności zawodowej pracowników sektorów gospodarki istotnych dla  regionu  będzie  wpływało  na  rozwój  i  konkurencyjność  gospodarki  w Wielkopolsce,  a  tym  samym  przyczyni  się  do  pełniejszego  osiągnięcia  celu głównego Programu, tj. spójności i konkurencyjności województwa. </t>
  </si>
  <si>
    <t xml:space="preserve">Dzięki wykonywaniu założeń programu 
w miejscu zamieszkania pacjenta lub dzięki zapewnieniu możliwości dojazdu do miejsca świadczenia usługi zwiększa się możliwość dotarcia z ofertą badań profilaktycznych do grup defaworyzowanych lub terenów miast do 20 tys. mieszkańców oraz terenów  wiejskich, w których zgłaszalność na badania profilaktyczne jest niska z uwagi na brak lub ograniczony dostęp do tego typu usług zdrowotnych.
</t>
  </si>
  <si>
    <t xml:space="preserve">Kryterium przyczyni się do zniwelowania jednej 
z barier udziału w badaniach profilaktycznych.
</t>
  </si>
  <si>
    <t>Dodatkowe pakiety badań podczas badań okresowych pracowników jako element profilaktyki pierwotnej pozwalają uprzedzić chorobę lub zminiejszyć ryzyko jej rozwoju. Przyczynią się zatem do wzrostu szans na rynku pracy osób zagrożonych wyłączeniem z niego ze względu na stan zdrowia.</t>
  </si>
  <si>
    <t>FISZKA PROJEKU POZAKONKURSOWEGO</t>
  </si>
  <si>
    <t>Nr projektu w Planie Działań</t>
  </si>
  <si>
    <t>Tytuł projektu</t>
  </si>
  <si>
    <t>Beneficjent</t>
  </si>
  <si>
    <t>Powiat:</t>
  </si>
  <si>
    <t>TERYT:</t>
  </si>
  <si>
    <t>INFORMACJE O PROJEKCIE</t>
  </si>
  <si>
    <r>
      <t xml:space="preserve">Cel zgodnie z </t>
    </r>
    <r>
      <rPr>
        <i/>
        <sz val="10"/>
        <rFont val="Calibri"/>
        <family val="2"/>
        <charset val="238"/>
        <scheme val="minor"/>
      </rPr>
      <t>Policy Paper</t>
    </r>
  </si>
  <si>
    <t>lista rozwijana</t>
  </si>
  <si>
    <t xml:space="preserve">Narzędzie zgodnie z Policy Paper </t>
  </si>
  <si>
    <t>Typ projektów zgodnie z PO/ SZOOP</t>
  </si>
  <si>
    <t>Uzasadnienie realizacji projektu 
w trybie pozakonkursowym</t>
  </si>
  <si>
    <t>Strategiczność projektu</t>
  </si>
  <si>
    <t>Opis wpływu projektu na efektywność kosztową projektu oraz efektywność finansową Beneficjenta</t>
  </si>
  <si>
    <t>Cel projektu</t>
  </si>
  <si>
    <t>Opis projektu</t>
  </si>
  <si>
    <t>Opis zgodności projektu 
z mapami potrzeb zdrowotnych</t>
  </si>
  <si>
    <t>Planowany okres realizacji projektu [RRRR.KW]</t>
  </si>
  <si>
    <t>Planowana data rozpoczęcia  
[RRRR.KW]</t>
  </si>
  <si>
    <t>Planowana data zakończenia 
[RRRR.KW]</t>
  </si>
  <si>
    <t>Planowana data złożenia wniosku 
o dofinansowanie [RRRR.KW]</t>
  </si>
  <si>
    <t>Źródła finansowania</t>
  </si>
  <si>
    <t>[rok]</t>
  </si>
  <si>
    <t>Razem</t>
  </si>
  <si>
    <t>Planowany koszt całkowity 
[PLN]</t>
  </si>
  <si>
    <t>Planowany koszt kwalifikowalny [PLN]</t>
  </si>
  <si>
    <t>Planowane dofinansowanie UE 
[%]</t>
  </si>
  <si>
    <t>Działania w projekcie</t>
  </si>
  <si>
    <t>Nazwa zadania</t>
  </si>
  <si>
    <t>Opis działania</t>
  </si>
  <si>
    <t>Szacunkowa wartość całkowita zadania [PLN]</t>
  </si>
  <si>
    <t xml:space="preserve">Wskaźniki
</t>
  </si>
  <si>
    <t>Rodzaj  [produktu/ rezultatu]</t>
  </si>
  <si>
    <t>Szacowana wartość osiągnięta dzięki realizacji projektu</t>
  </si>
  <si>
    <t>Wartość docelowa zakładana w PO/SZOOP</t>
  </si>
  <si>
    <t>Kryteria wyboru projektu</t>
  </si>
  <si>
    <t>Zawarto w odrębnej tabeli</t>
  </si>
  <si>
    <t>badania na obecność krwi utajonej w kale, organizacja spotkań edukacyjnych w gminach, druk broszur edukacyjnych.</t>
  </si>
  <si>
    <t>Kazimierza Wielkiego 24/26</t>
  </si>
  <si>
    <t>61-863</t>
  </si>
  <si>
    <t>Poznań</t>
  </si>
  <si>
    <t>województwo wielkopolskie</t>
  </si>
  <si>
    <t>Ośrodek Profilaktyki i Epidemiologii Nowotworów im.Aliny Pienkowskiej Spółka Akcyjna</t>
  </si>
  <si>
    <t xml:space="preserve">Program profilaktyki i wczesnego wykrywania nowotworów złośliwych dolnego odcinka przewodu pokarmowego w województwie wielkopolskim </t>
  </si>
  <si>
    <t>Uchwała Nr 1847/2016 Zarządu Województwa Wielkopolskiego z dnia 7 kwietnia 2016r.</t>
  </si>
  <si>
    <t>Celem projektu było stworzenie nowoczesnej Pracowni Endoskopii umożliwiającej wykrywanie schorzeń wewnętrznych. Projekt obejmował  m.in. zakup sprzętu do wideoendoskopii, wideogastroskopii, wideokolonoskopii, aparatu RTG, myjni endoskopowej i ultradźwiękowej do narzędzi, a także wdrożenie systemu komputerowego integrującego gabinety badań z pomieszczeniem do mycia sprzętu.  Realizacja przedsięwzięcia umożliwiła wdrożenie nowoczesnych i specjalistycznych usług medycznych. Ze względu na konieczność dostosowania części pomieszczeń dla potrzeb utworzenia nowej Pracowni, przeprowadzono prace adaptacyjne wewnątrz budynku szpitala.</t>
  </si>
  <si>
    <t>Wschowska</t>
  </si>
  <si>
    <t>64-200</t>
  </si>
  <si>
    <t>Wolsztyn</t>
  </si>
  <si>
    <t>Wielkopolskie</t>
  </si>
  <si>
    <t>Samodzielny Publiczny Zakład Opieki Zdrowotnej w Wolsztynie</t>
  </si>
  <si>
    <t>Program wczesnego wykrywania chorób wewnętrznych poprzez zwiększenie dostępności i jakości usług realizowanych przez Szpital Powiatowy w Wolsztynie</t>
  </si>
  <si>
    <t>RPWP.05.03.00-30-056/08-02</t>
  </si>
  <si>
    <t>W ramach projektu zakupiono system radiografii cyfrowej, który zastąpił dotychczas wykorzystywaną aparaturę analogową. Nowy system pozwala na szybkie przesyłanie obrazów (badań obrazowych) w placówce, a także wysyłanie badań poza ośrodek. Kupno aparatów WCO wyeliminowało konieczność papierowej archiwizacji dokumentacji, usprawniając tym samym organizację pracy i podnosząc komfort pacjentów. W ramach projektu zakupiono także: aparat USG, aparat RTG z torem wizyjnym, stacja diagnostyczno-opisową do pracowni MR, strzykawkę automatyczną do pracowni MR.</t>
  </si>
  <si>
    <t>Garbary</t>
  </si>
  <si>
    <t>61-867</t>
  </si>
  <si>
    <t>Wielkopolskie Centrum Onkologii im. M. Skłodowskiej-Curie</t>
  </si>
  <si>
    <t>Aparatura do radiologicznej diagnostyki nowotworów oraz cyfrowego opracowania i archiwizacji wyników badań</t>
  </si>
  <si>
    <t>RPWP.05.03.00-30-018/09-01</t>
  </si>
  <si>
    <t>Projekt zakładał zwiększenie dostępności i usprawnienie działań zmierzających w kierunku wczesnej diagnostyki chorób nowotworowych. Przedsięwzięcie obejmowało rozbudowę infrastruktury szpitala oraz zwiększenie możliwości diagnostycznych i terapeutycznych dla wszystkich chorych z regionu, wymagających wysoce specjalistycznej diagnostyki.</t>
  </si>
  <si>
    <t>61-866</t>
  </si>
  <si>
    <t>Poprawa wykrywalności, standardów, diagnostyki i radioterapii nowotworowej w Wielkopolsce</t>
  </si>
  <si>
    <t>RPWP.05.03.00-30-001/10-05</t>
  </si>
  <si>
    <t>Przedmiotem projektu była modernizacja i/lub rozbudowa infrastruktury sprzętowej środowiska informatycznego w zakresie przetwarzania danych medycznych, transmisji danych oraz ochrony i kontroli dostępu do danych, a także modernizacja lub rozbudowa infrastruktur programowych środowiska informatycznego w zakresie oprogramowania obsługującego prowadzenie działalności leczniczej oraz integracji danych medycznych różnych typów.</t>
  </si>
  <si>
    <t>M. Konin</t>
  </si>
  <si>
    <t>Samorząd Województwa Wielkopolskiego</t>
  </si>
  <si>
    <t>Wyposażenie środowiska informatycznego Wojewódzkiego Szpitala Zespolonego w Koninie w narzędzia informatyczne umożliwiające wdrożenie Elektronicznej Dokumentacji Medycznej</t>
  </si>
  <si>
    <t>RPWP.02.09.01-30-002/15-00</t>
  </si>
  <si>
    <t>Realizacja projektu umożliwi zmodernizowanie infrastruktury sieci wewnętrznej oraz zbudowanie podstaw do Elektronicznej Dokumentacji Medycznej w podmiotach leczniczych podległych Samorządowi Województwa Wielkopolskiego. Projekt obejmuje zakup specjalistycznego sprzętu i oprogramowania koniecznego do obsługi platformy elektronicznej Dokumentacji Medycznej, znaczna część placówek została także wyposażona w sprzęt i oprogramowanie konieczne do obsługi Elektronicznej dokumentacji Medycznej.</t>
  </si>
  <si>
    <t xml:space="preserve">gmina: Chodzieź (miasto), Chrzypsko Wielkie, Gniezno (miasto), Kościan (miasto), M. Kalisz, M. Konin, M. Leszno, M. Poznań, Mosina, Osieczna, Przemęt, Śrem </t>
  </si>
  <si>
    <t>Wyposażenia środowisk informatycznych jednostek ochrony zdrowia podległych SWW w narzędzia informatyczne umożliwiające wdrożenie Elektronicznej Dokumentacji Medycznej</t>
  </si>
  <si>
    <t>RPWP.02.09.01-30-001/15-00</t>
  </si>
  <si>
    <t>-</t>
  </si>
  <si>
    <t>brak danych</t>
  </si>
  <si>
    <t>Celem projektu jest wczesne wykrycie zaburzeń słuchu u dzieci przystępujących do obowiązku szkolnego (ok. 177 tys. z niemal 6 tys. szkół), objęcie opieką diagnostyczną, terapeutyczną i rehabilitacyjną dzieci z wykrytymi zaburzeniami słuchu, wyłonienie ośrodków pilotażowych badań przesiewowych.</t>
  </si>
  <si>
    <t>cały Kraj</t>
  </si>
  <si>
    <t>Partnerzy programu: Stowarzyszenie Przyjaciół Osób Niesłyszących i Niedosłyszących "Człowiek-Człowiekowi", Instytut Fizjologii i Patologii Słuchu,
Kasa Rolniczego Ubezpieczenia Społecznego, Fundusz składkowy Ubezpieczenia Społecznego Rolników</t>
  </si>
  <si>
    <t>Programu badań przesiewowych słuchu u dzieci rolników ze szkół podstawowych położonych w gminach wiejskich</t>
  </si>
  <si>
    <t>Działania: - wykonanie audytu lokalnych środowisk IT (techniczny i organizacyjny) podmiotów w zakresie aktualnego stanu wewnętrznych infrastruktur przetwarzania danych, wewnętrznych infrastruktur uwierzytelniania i autoryzacji dostępu do zasobów, potrzeb w zakresie usług elektronicznych współpracy między podmiotami w modelu B2B (analiza procesów systemowych) dla podmiotów leczniczych podległych SWW, potrzeb UMWW w zakresie usług elektronicznych współpracy z podmiotami w modelu B2B (analiza procesów biznesowych) z podmiotami leczniczymi podległymi SWW, - opracowanie wytycznych dla zakresu uzupełniającej modernizacji i rozbudowy infrastruktur przetwarzania danych w podmiotach, - wykonanie odpowiedniej dokumentacji projektowej, doposażenie lokalnych środowisk IT podmiotów leczniczych w infrastrukturę niezbędną do budowy usług elektronicznych, - wdrożenie usług elektronicznych dla potrzeb współpracy w modelu B2B między podmiotami oraz UMWW. Rezultaty: budowa technicznych podstaw dla współpracy między podmiotami ochrony zdrowia w województwie oraz realizacji funkcji zarządczych nadzoru właścicielskiego dotyczących podmiotów na poziomie wojewódzkim przez UMWW, zapoczątkowanie integracji usług e-zdrowia na poziomie całego województwa, spełnienie wymagań obowiązującego prawa, w tym m.in. w zakresie Elektronicznej Dokumentacji Medycznej.</t>
  </si>
  <si>
    <t>gmina: Godziesze Wielkie, Kośminek, Mosina, Rokietnica, Chodziez, Chrypsko Wielkie, Gniezno, Kościan, M. Kalisz, M. Konin, M. Leszno, M. Poznań, Oborniki, Osieczna, Przemęt, Śrem</t>
  </si>
  <si>
    <t>Usługi elektroniczne służące zarządzaniu na poziomie wojewódzkim skierowane do podmiotów leczniczych podległych Sejmikowi Województwa Wielkopolskiego.</t>
  </si>
  <si>
    <t>RPWP.02.09.01-30-002/14-02</t>
  </si>
  <si>
    <t>gmina: Godziesze Wielkie, Koźminek, Mosina, Rokietnica, Chodzież, Chrypsko Wielkie, Gniezno, Kościan, M. Kalisz, M. Konin, M. Leszno, M. Poznań, Oborniki, Osieczna, Przemęt, Śrem</t>
  </si>
  <si>
    <t>Usługa szerokopasmowej bezpiecznej transmisji danych dla wymiany danych pomiędzy podmiotami leczniczymi podległymi Sejmikowi Województwa Wielkopolskiego i Urzędem Marszałkowskim Województwa Wielkopolskiego</t>
  </si>
  <si>
    <t>RPWP.02.09.01-30-001/14-02</t>
  </si>
  <si>
    <t>Działania: - zakup specjalistycznego sprzętu komputerowego i oprogramowania, - budowa nowoczesnej serwerowni, z konfiguracją i wdrożeniem systemu,- wdrożenie elektronicznego obiegu dokumentów, i zdalnego dostępu do danych medycznych, - integracja systemu szpitalnego z platformą e-PUAP. Rezultaty: podniesienie jakości usług świadczonych przez szpital, stworzenie nowoczesnego systemu teleinformatycznego, pełna cyfryzacja dokumentacji medycznej i elektroniczny obieg dokumentów administracyjnych, stworzenie systemu e-rejestracji dostosowanego do potrzeb osób niepełnosprawnych, dostęp pacjentów do elektronicznej dokumentacji medycznej, wzrost bezpieczeństwa udzielanych świadczeń medycznych, i danych wrażliwych – medycznych.</t>
  </si>
  <si>
    <t>Długa 1 /2</t>
  </si>
  <si>
    <t>61-848</t>
  </si>
  <si>
    <t>Szpital Kliniczny Przemienienia Pańskiego Uniwersytetu Medycznego im. Karola Marcinkowskiego w Poznaniu</t>
  </si>
  <si>
    <t>E-szpital – rozwój infrastruktury społeczeństwa informacyjnego w obszarze ochrony zdrowia</t>
  </si>
  <si>
    <t>RPWP.02.07.00-30-005/15-01</t>
  </si>
  <si>
    <t>Działania: - modernizacja infrastruktury sieci IT szpitala, - wdrożenie jednolitego systemu elektronicznej wymiany danych (Elektroniczna Dokumentacja Medyczna), - zakup specjalistycznego sprzętu i oprogramowania dla tego systemu, - uruchomienie e-usługi umożliwiającej pacjentom dostęp do wyników badań w trybie on-line. Rezultaty: poprawa jakości usług medycznych, wzrost dostępności do usług medycznych oferowanych przez szpital, stworzenie jednolitego systemu elektronicznej wymiany danych, wzrost dostępności pacjentów do dokumentacji medycznej, zwiększenie jakości świadczeń medycznych.</t>
  </si>
  <si>
    <t xml:space="preserve"> Szpitalna 27/33</t>
  </si>
  <si>
    <t>60-572 Poznań</t>
  </si>
  <si>
    <t>Szpital Kliniczny im. Karola Jonschera Uniwersytetu Medycznego im. Karola Marcinkowskiego w Poznaniu</t>
  </si>
  <si>
    <t>E-szpital rozwój systemu informatycznego, wdrażanie elektronicznej dokumentacji medycznej i e-usług w Szpitalu Klinicznym im. K. Jonschera w Poznaniu</t>
  </si>
  <si>
    <t>RPWP.02.07.00-30-005/15-02</t>
  </si>
  <si>
    <t>Działania: - wdrożenie i uruchomienie usług e-rejestracja, e-wyniki i archiwum dokumentów cyfrowych wraz z podpisem; - zakup oraz instalacja sprzętu informatycznego wraz z oprogramowaniem, - wymiana sieci komputerowej wraz z siecią bezprzewodową oraz hotspotami i infokioskami dostępnymi dla pacjentek w oddziałach;- usprawnienie informatycznego systemu medycznego i administracyjnego,;- uruchomienie portalu zdrowotnego. Rezultaty: poprawa jakości obsługi pacjentów, wykorzystanie nowoczesnych instrumentów informatycznych, stworzenie placówki przyjaznej pacjentowi, skrócenie czasu tworzenia dokumentacji medycznej, wzrost dostępności do usług medycznych, poprawa dostępu pacjentów, w tym osób niepełnosprawnych do informacji medycznej).</t>
  </si>
  <si>
    <t>ul. Polna 33</t>
  </si>
  <si>
    <t>60-535 Poznań</t>
  </si>
  <si>
    <t>Ginekologiczno-Położniczy Szpital Kliniczny Uniwersytetu Medycznego im. Karola Marcinkowskiego w Poznaniu</t>
  </si>
  <si>
    <t>Rozbudowa infrastruktury informatycznej w celu poprawy jakości obsługi pacjentów i dostępności do e-usług medycznych w GPSK w Poznaniu</t>
  </si>
  <si>
    <t>RPWP.02.07.00-30-004/15-02</t>
  </si>
  <si>
    <t>do 250 mln PLN rocznie</t>
  </si>
  <si>
    <t>Działania: - rozwój profilaktyki pierwotnej nowotworów złośliwych (rak piersi, szyjki macicy, jelita grubego, płuc), promocja i upowszechnianie wzorów zdrowego stylu życia; - rozwój profilaktyki wtórnej, diagnostyki i wykrywania nowotworów; - wsparcie procesu leczenia nowotworów (m.in. uzupełnienie i wymiana sprzętu medycznego, rozwój i upowszechnianie współczesnych metod rehabilitacji chorych, ograniczanie odległych następstw leczenia, opieka paliatywna; - nauczanie onkologii personelu medycznego; - wsparcie systemu rejestracji nowotworów. Rezultaty: zahamowanie wzrostu zachorowań na nowotwory, osiągnięcie średnich europejskich wskaźników w zakresie wczesnego wykrywania nowotworów i skuteczności leczenia, stworzenie warunków do wykorzystania w praktyce onkologicznej postępu wiedzy o przyczynach i mechanizmach rozwoju nowotworów złośliwych, utworzenie systemu monitorowania skuteczności zwalczania nowotworów.</t>
  </si>
  <si>
    <t>cały kraj</t>
  </si>
  <si>
    <t>podmioty funkcjonujące w systemie ochrony zdrowia/Polska</t>
  </si>
  <si>
    <t>Narodowy program zwalczania chorób nowotworowych w latach 2016-2024</t>
  </si>
  <si>
    <t>UCHWAŁA NR 208 RADY MINISTRÓW z dnia 3 listopada 2015 r.</t>
  </si>
  <si>
    <t>W ramach projektu prowadzone będą  badania profilaktyczne w zakresie nowotworów płuc i oskrzeli, sutka, jelita grubego. Ponadto częścią projektu będą działania promocyjne w zakresie nowotworów (np. pikniki zdrowotne, warsztaty dla uczniów w szkołach ponadgimnazjalnych, spotkania środowiskowe w gminie, kanały komunikacji niewerbalnej, szkolenia lekarzy POZ i innego personelu medycznego - profilaktyka nowotworów, organizacja kampanii antytytoniowej w szkołach ponadgimnazjalnych, konkursy o tematyce nowotworowej. Rezultatem będzie zwiększenie możliwości wczesnego wykrywania chorób nowotworowych.</t>
  </si>
  <si>
    <t>kwiecień 2016</t>
  </si>
  <si>
    <t>styczeń 2015</t>
  </si>
  <si>
    <t>Wielkopolskie, powiat pilski</t>
  </si>
  <si>
    <t>Powiat Pilski</t>
  </si>
  <si>
    <t>Poprawa zdrowia publicznego i ograniczenie społecznych nierówności w zdrowiu na obszarze powiatu pilskiego - profilaktyka chorób nowotworowych</t>
  </si>
  <si>
    <t>043/13/14</t>
  </si>
  <si>
    <t>Działania:- kontynuacja działań w zakresie profilaktyki i promocji zdrowia (profilaktyka nowotworów w praktyce lekarza rodzinnego, profilaktyka wczesnego wykrywania raka płuca, piersi oraz układu pokarmowego; poradnictwo antynikotynowe, regionalna kampania społeczna oraz portal internetowy poświęcony zdrowemu stylu życia i profilaktyce nowotworów); - kontynuacja szkoleń i edukacji zdrowotnej (utworzenie portalu internetowego dla profesjonalistów medycznych; edukacja kadr medycznych, szkół i przedstawicieli samorządów); - kontynuacja rozbudowy i przebudowy infrastruktury (rozbudowa laboratorium diagnostyki hematologicznej, BKM oraz pracowni histopatologii, pracowni endoskopii onkologicznej); - kontynuacja zakupu sprzętu i wyposażenia. Rezultaty: zwiększenie jakości opieki onkologicznej i dostępności do świadczeń w Wielkopolsce.</t>
  </si>
  <si>
    <t>luty 2014</t>
  </si>
  <si>
    <t>ul. Długa 1/2</t>
  </si>
  <si>
    <t>Szpital Kliniczny Przemienienia Pańskiego Uniwersytetu Medycznego im. Karola Marcinkowskiego w Poznaniu.</t>
  </si>
  <si>
    <t xml:space="preserve">Wielkopolska Onkologia - poprawa oraz dostosowanie diagnostyki i terapii nowotworów do trendów demograficzno-epidemiologicznych regionu z zapewnieniem optymalizacji postępowania i profilaktyki </t>
  </si>
  <si>
    <t>326/07/13</t>
  </si>
  <si>
    <t>12 283 332,5 (dofinansowanie z MF EOG i NMF  9 826 666, tj. 80%)</t>
  </si>
  <si>
    <t>wrzesień 2014</t>
  </si>
  <si>
    <t>Lux med. Sp. z o.o.</t>
  </si>
  <si>
    <t>Poprawa jakości i dostępności usług medycznych w ramach Populacyjnego Programu Wczesnego Wykrywania Raka Piersi</t>
  </si>
  <si>
    <t>194/07/13</t>
  </si>
  <si>
    <t>Ulica</t>
  </si>
  <si>
    <t>Kod pocztowy</t>
  </si>
  <si>
    <t>Miasto</t>
  </si>
  <si>
    <t>Województwo</t>
  </si>
  <si>
    <t xml:space="preserve">Dofinansowanie UE [PLN] </t>
  </si>
  <si>
    <t>Wartość całkowita projektu [PLN]</t>
  </si>
  <si>
    <t>Działania planowane/ realizowane  w ramach przedsięwzięciu (główne rezultaty)</t>
  </si>
  <si>
    <t>Data zakończenia realizacji działania/ projektu/ programu</t>
  </si>
  <si>
    <t>Data rozpoczęcia realizacji działania/ projektu/ programu</t>
  </si>
  <si>
    <t>Lokalizacja działania/projektu/programu</t>
  </si>
  <si>
    <t>Instytucja realizująca/ Beneficjent</t>
  </si>
  <si>
    <t>Nazwa działania/projektu/programu</t>
  </si>
  <si>
    <t>Załącznik nr 1. Listy programów/działań/ projektów spoza EFSI ze środków publicznych oraz innych działań EFSI nieopisanych w głównej części Planu działań.</t>
  </si>
  <si>
    <t>IV</t>
  </si>
  <si>
    <t>6.6. Wspieranie aktywności zawodowej pracowników poprzez działania prozdrowotne</t>
  </si>
  <si>
    <t>SUMA: 6 001 000 zł (w tym dofinansowanie UE  5 100 850 + BP 600 100)
Ramowy budżet:
1. wynagrodzenia z pochodnymi - 3 500 000 zł
2. zakup aparatury, zakup sprzętu i oprogramowania komputerowego  - 1 010 000 zł
3. analiza medyczna - 310 000 zł
4. badania okresowe (medycyna pracy) - 600 000 zł
5. inne koszty realizacji projektu (delegacje, konferencje, itp.) - 90 000 zł
6. Koszty pośrednie (zarządzanie projektem) - 491 000 zł
Koszt na uczestnika badania 582,70 zł</t>
  </si>
  <si>
    <t>Zwiększenie o 25 % prawidłowych nawyków w zakresie profilaktyki narządu ruchu u uczestników programu, a w konsekwencji poprawa ich stanu zdrowia.</t>
  </si>
  <si>
    <t>Liczba osób objętych programem  dotyczącym zmian przeciążeniowych narządu ruchu pracowników zakładów przemysłowych Wielkopolski</t>
  </si>
  <si>
    <t xml:space="preserve">Grupę docelową w projekcie stanowią osoby w wieku aktywności zawodowej, będące w grupie podwyższonego ryzyka, które zostaną objęte badaniami skriningowymi (przesiewowymi)
w celu wczesnego wykrycia choroby o ile projekt obejmuje badania skriningowe.
</t>
  </si>
  <si>
    <t>Projekt przewiduje udzielanie usług zdrowotnych w oparciu o Evidence Based Medicine.</t>
  </si>
  <si>
    <t xml:space="preserve">Kryterium rekomendowane przez Komitet Sterujący ds. koordynacji interwencji EFSI w sektorze zdrowia. Kryterium przyczyni się do zwiększenia wiedzy z zakresu wdrażanego programu i potrzeby rozpowszechniania informacji dotyczących profilaktyki w zakresie ergonomii pracy.
</t>
  </si>
  <si>
    <t>Urząd Marszałkowski Województwa Wielkopolskiego w Poznaniu Departament Wdrażania EFS  al. Niepodległosci 18 61-713 Poznań 
Milena Matysek tel. 061-626-73-66, e-mail milena.matysek@umww.pl</t>
  </si>
  <si>
    <t>• zwiększenie o 25% świadomości i wiedzy pracowników na temat zmian przeciążeniowych narządu ruchu oraz zalet fizjoprofilaktyki dotyczącej ergonomii pracy
•zmniejszenie dolegliwości bólowych oraz zapobieganie przewlekłym schorzeniom ze strony narządu ruchu u 20% uczestników projektu
• zmniejszenie absencji chorobowej (związanej z dolegliwościami ze strony narządu ruchu) poprzez wdrożenie w zakładach przemysłowych programów  interwencji profilaktycznej
• podniesienie wiedzy personelu medycznego i lekarzy POZ poprzez  opracowanie dla nich materiałów w formie broszur dotyczących  testów funkcjonalnych narządu ruchu.</t>
  </si>
  <si>
    <t xml:space="preserve">Konkurs dotyczy obszaru województwa wielkopolskiego. W ramach konkursu realizowane będą następujące typy projektów: Programy zakładające eliminowanie czynników zagrażających zdrowiu w miejscu pracy, w tym projekty w zakresie poprawy ergonomii pracy. Bóle kręgosłupa to poważny problem społeczny i ekonomiczny. Według danych Światowej Organizacji Zdrowia (WHO) z 2015 roku dotykają one na różnych etapach życia 80% populacji i są najczęstszą przyczyną niesprawności u młodych dorosłych osób. Niesprawność osób w wieku produkcyjnym prowadzi do wzrostu wydatkowania środków publicznych i prywatnych na opiekę zdrowotna oraz rehabilitację. W Polsce koszty chorób układu kostno-stawowego, mięśniowego i tkanki łącznej wyniosły 3 930 981,2 zł. Jest to trzecia co do wielkości grupa chorób.  Oszacowano także przeciętne kwoty wydatków ogółem na świadczenia związane z niezdolnością do pracy w przeliczeniu na jedną osobę objętą ubezpieczeniem zdrowotnym dla wybranych grup chorobowych według województw. Największe koszty chorób układu kostno-stawowego, mięśniowego i tkanki łącznej przypadają na województwo wielkopolskie stąd też kierunek i zakres niniejszego programu.
</t>
  </si>
  <si>
    <t xml:space="preserve">Do programu polityki zdrowotnej zakwalifikowana zostanie reprezentatywna grupa pracowników (ok. 10 300 osób)  - zatrudnionych w zakładach przemysłowych Wielkopolski w wieku do około 50 roku życia, u których, z uwagi na charakter pracy (w szczególności pracownik lini produkcyjnej), przewiduje się występowanie zmian przeciążeniowych w obszarze narządu ruchu. </t>
  </si>
  <si>
    <t xml:space="preserve">Planowane są nast. etapy badań:
1. Analiza występowania niekorzystnych czynników zdrowotnych na stanowiskach pracy:
• obserwacja stanowisk pracy i ich wybór pod kątem ryzyka  przeciążeń narządu ruchu (w pierwszej kolejności stanowiska potencjalnie najbardziej zagrożone w sensie dużych obciążeń narządu ruchu),
• ankieta z udziałem pracowników reprezentujących wybrane stanowiska z  zakładów przemysłowych Wielkopolski, dotycząca występowania wśród nich zmian patologicznych w obrębie narządu ruchu,
• monitoring biomechaniczno-kinezjologicznych, antropometrycznych, fizjologicznych, elektromiograficznych przeprowadzony w laboratorium, oraz tomografii komputerowej na reprezentatywnej grupie pracowników (ok.  300 osób),
• opracowanie modeli mechanicznych obciążeń narządów ruchu człowieka podczas wykonywania różnych czynności na stanowiskach pracy,
• opracowanie protokołów i modułów obliczeniowych w środowisku systemu kinematograficznego w celu identyfikacji istotnych parametrów biomechanicznych oraz archiwizacja protokołów badawczych,
2. Wdrożenie kompleksowych działań przyczyniających się do eliminacji występujących zagrożeń dla zdrowia w środowisku pracy
• wdrożenie systemu bilbordów  oraz monitorów informacyjnych przy stanowiskach pracy w celu zmiany przez pracownika pozycji ciała  na bezpieczniejsze
• implementacja modelu mechanicznego narządu ruchu w systemie kinematograficznym; zaadaptowanie danych z monitoringu w laboratorium biomechaniczno-kinezjologicznym  do opracowania modeli mechanicznych,
• implementacja danych pochodzących z analiz i ich adaptacja do stworzonego modelu obciążeń narządu ruchu na stanowisku pracy.
• Implementacja dwóch programów postępowania fizjoterapeutycznego;
• implementacja wypracowanego zakresu/modelu badań do badań wstępnych oraz okresowych pracowników  zakładów przemysłowych Wielkopolski w przychodniach medycyny pracy   
3. Działania edukacyjne – informacyjne 
Dla lekarzy medycyny pracy i lekarzy POZ 
• Przygotowanie i rozdysponowanie materiałów edukacyjnych w formie broszur dla lekarzy medycyny pracy oraz POZ z testami funkcjonalnymi narządu ruchu oraz z zaleceniami dotyczącymi profilaktyki i interwencji medycznej z zakresu przeciążeń narządu ruchu u pracowników różnych gałęzi przemysłu w Wielkopolsce.
Dla pracowników działów BHP 
• Przygotowanie i rozdysponowanie materiałów edukacyjnych w formie broszur dla pracowników działów BHP informujące o występujących w miejscu pracy zagrożeniach dla narządu ruchu oraz z zaleceniami dotyczącymi profilaktyki.
Dla pracodawcy
• Sporządzenie szczegółowego raportu o stanie narządu ruchu pracowników skierowanych na badania okresowe i przekazanie materiałów edukacyjnych z zaleceniami dotyczącymi profilaktyki i poprawy ergonomii stanowiska pracy.
Dla osób pracujących i narażonych na czynniki ryzyka w obszarze narządu ruchu
• Opracowanie i przekazanie 2 programów ćwiczeń dla pracowników z zaleceniami profilaktyki lub interwencji medycznej w zakresie przeciążeń narządu ruchu; pierwszy ukierunkowany na pracowników z pełnym obrazem zmian przeciążeniowych o charakterze przewlekłym, drugi dotyczący profilaktyki u pracowników z krótkim stażem pracy.
Przeprowadzenie cyklu wykładów/szkoleń edukacyjnych na wszystkich szczeblach zatrudnienia w zakładach pracy Wielkopolski o tematyce ukierunkowanej na profilaktykę i leczenie przeciążeń narządu ruchu. 
4. Ewaluacja i monitoring
Poziom osiągnięcia rezultatów mierzony będzie na każdym etapie realizacji projektu.
</t>
  </si>
  <si>
    <t xml:space="preserve">Bóle kręgosłupa to poważny problem społeczny i ekonomiczny. Według danych Światowej Organizacji Zdrowia (WHO) z 2015 roku dotykają one na różnych etapach życia 80% populacji i są najczęstszą przyczyną niesprawności u młodych dorosłych osób. [http//www.who.int/chp/topics/rheumatic/en/].
W skali światowej problem jest wręcz kolosalny. Niesprawność osób w wieku produkcyjnym prowadzi do wzrostu wydatkowania środków publicznych i prywatnych na opiekę zdrowotną oraz rehabilitację. Według ostatniego przeglądu warunków pracy przeprowadzonego wśród pracowników 27 państw Unii Europejskiej na występowanie dolegliwości układu mięsniowo-szkieletowego skarży się już około 22% pracowników. Dolegliwości takiego rodzaju często pojawiają się w odpowiedzi na okresowe, nadmierne obciążenie układu mięśniowo-szkieletowego i ustępują po jego zaprzestaniu, nie doprowadzając do rozwoju zmian zwyrodnieniowo-wytwórczych. Sprawia to, że występują one u pracujących częściej niż zespoły przeciążeniowe, co stwierdzono w badaniach.
[Parent-Thirion A, Fernández M., Enrique H.J., Vermeylen G.: Fourth European Working Conditions Survey. European Foundation for the Improvement of Living  and Working Conditions, Dublin 2007 [cytowany 17 mar- ca 2011]. Adres: http://www.eurofound.europa.eu/pubdocs/2006/98/en/2/ef0698en.pdf.].
Szacuje się, że w Polsce cierpi na nią 8-9 mln ludzi. Koszty chorób układu kostno-stawowego, mięśniowego i tkanki łącznej wyniosły 3 930 981,2 zł. Jest to trzecia co do wielkości grupa chorób. Na pierwszy miejscu są zaburzenia psychiczne i zaburzenia zachowania, oraz choroby układu krążenia. Oszacowano także przeciętne kwoty wydatków ogółem na świadczenia związane z niezdolnością do pracy w przeliczeniu na jedną osobę objętą ubezpieczeniem zdrowotnym dla wybranych grup chorobowych według województw. Największe koszty chorób układu kostno-stawowego, mięśniowego i tkanki łącznej przypadają na województwo wielkopolskie stąd też kierunek i zakres naszego badania. Bóle kręgosłupa mają różne pochodzenie - mogą pojawiać się w wyniku urazu lub mieć charakter przeciążeniowy.
[Absencja chorobowa 2013 r. Zakład Ubezpieczeń Społecznych. Departament Statystyki i Prognoz Strukturalnych. Warszawa 2014, Absencja chorobowa 2014 r. Zakład Ubezpieczeń Społecznych. Departament Statystyki i Prognoz Strukturalnych. Warszawa 2015]
[Zakład Ubezpieczeń Społecznych: http://www.zus.pl/default.asp?p=5&amp;id=478 [16.12.2015 r.]
[Zakład Ubezpieczeń Społecznych: http://www.zus.pl/default.asp?p=5&amp;id=478 [16.12.2015 r.]
[Zakład Ubezpieczeń Społecznych Departament Statystyki i Prognoz Akturialnych, Wydatki na świadczenia z ubezpieczeń społecznych związane z niezdolnością do pracy w 2012 r].
Ból kręgosłupa lędźwiowego i szyjnego jest najczęstszym na świecie objawem bóli kręgosłupowych, co do częstości występowania. Bóle krzyża występują u około 30-40% wszystkich chorych zgłaszających się do ortopedy. Stwarzają duże trudności diagnostyczne i stają się prawdziwym problemem społecznym. Ból kręgosłupa lędźwiowego jest najczęstszą przyczyną ograniczenia aktywności ludzi młodych. W wieku od 20 do 55 lat jest jedną z  przyczyn niezdolności do pracy. Ból krzyża jest częstą dolegliwością  w populacji ogólnej: zapadalność wynosi 5% rocznie, a chorobowość - 60-90%. Wprowadzenie badań diagnostycznych i programu prewencji może spowodować zmniejszenie kosztów leczenia przeciążeń kręgosłupa. Według danych z piśmiennictwa u 90% chorych z bólem krzyża w ciągu 3 miesięcy od rozpoczęcia terapii dochodzi do poprawy. Ta często przywoływana statystyka spowodowała lekceważenie przeciążeń kręgosłupa w ciągu kilku pierwszych miesięcy od ich wystąpienia, a więc w okresie, kiedy leczenie jest łatwiejsze; uważano takie podejście za nieszkodliwe. Ostatnie doniesienia wskazują jednak, że chociaż u wielu chorych następuje poprawa, to nawet 75% ma co najmniej jeden nawrót dolegliwości, a u 72% po roku od jego wystąpienia ból się nadal utrzymuje. Wielu z tych chorych ma także ograniczoną sprawność. Większość chorych z przewlekłymi bólami kręgosłupa lędźwiowego można efektywnie leczyć zachowawczo, umożliwiając im wykonanie codziennych czynności życiowych i zawodowych. Należy jednak uświadomić choremu sposób zabezpieczenia się przed ewentualnymi nawrotami choroby, które mogą doprowadzić do trwałej niesprawności, bezrobocia, a nawet wykluczenia społecznego.
Zaznacza się także, iż wypracowany zakres/model badania w ramach przedmiotowego Programu Polityki Zdrowotnej będzie można wprowadzić do podstawowych badań wstępnych i okresowych pracowników zakładów przemysłowych Wielkopolski w przychodniach medycyny pracy 
</t>
  </si>
  <si>
    <t>RPO WWL.9.P.1</t>
  </si>
  <si>
    <t>Budowa Wielkopolskiego Centrum Zdrowia Dziecka (szpitala pediatrycznego) wraz z jego wyposażeniem.</t>
  </si>
  <si>
    <t xml:space="preserve">Rekomendowane przez Komitet Sterujący ds. koordynacji interwencji EFSI w sektorze zdrowia (Załącznik do Uchwały Nr 28/2016 z dnia 19 maja 2016 KS) -I. Zasady ogólne - 7. Kryteria wyboru projektów muszą być zgodne z systemem realizacji właściwego programu operacyjnego. </t>
  </si>
  <si>
    <t>Zgodność z aktualną Strategią rozwoju województwa wielkopolskiego do 2020 roku</t>
  </si>
  <si>
    <t>Dopuszczające</t>
  </si>
  <si>
    <t>W ramach kryterium sprawdzana będzie zgodność projektu ze Strategią rozwoju województwa wielkopolskiego do 2020 roku. Wnioskodawca w dokumentacji aplikacyjnej powinien w sposób opisowy wykazać zgodność przedsięwzięcia z celami strategicznymi oraz szczegółowo uzasadnić, jak projekt wpłynie na osiągniecie wskazanych celów Strategii.</t>
  </si>
  <si>
    <t>EFRR: PI9a.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na usługi na poziomie społeczności lokalnych</t>
  </si>
  <si>
    <t>Realizacja docelowego przedsięwzięcia będzie miała wpływ na realizację celów strategii na rzecz inteligentnego i zrównoważonego rozwoju sprzyjającego włączeniu społecznemu Europa 2020.</t>
  </si>
  <si>
    <t>Na podstawie opisu projektu i postawionych w nim celów ocenia się, czy dany projekt wpisuje się w cele i założenia Strategii na rzecz inteligentnego i zrównoważonego rozwoju sprzyjającego włączeniu społecznemu Europa 2020 w kwestiach dotyczących aspektów danego działania.</t>
  </si>
  <si>
    <t>Rekomendowane przez Komitet Sterujący ds. koordynacji interwencji EFSI w sektorze zdrowia (Załącznik do Uchwały Nr 28/2016 z dnia 19 maja 2016 KS) - I. Zasady ogólne -1. Do dofinansowania mogą być przyjęte wyłącznie projekty zgodne z odpowiednim narzędziem zdefiniowanym w dokumencie Krajowe ramy strategiczne. Policy paper dla ochrony zdrowia na lata 2014-2020, - Narzędzie 16 - Wsparcie regionalnych podmiotów leczniczych udzielających świadczeń zdrowotnych w zakresie ginekologii, położnictwa, neonatologii, pediatrii oraz innych jednostek zajmujących się leczeniem dzieci (roboty budowlane, doposażenie)</t>
  </si>
  <si>
    <t xml:space="preserve">Zgodność projektu z dokumentem  Krajowe ramy strategiczne. Policy paper dla ochrony zdrowia na lata 2014-2020.
</t>
  </si>
  <si>
    <t xml:space="preserve">Ocenie podlegać będzie, czy projekt zgodny jest z odpowiednim narzędziem zdefiniowanym w dokumencie Krajowe ramy strategiczne. Policy paper dla ochrony zdrowia na lata 2014-2020.
Wnioskodawca w odpowiednim punkcie dokumentacji aplikacyjnej musi wykazać zgodność projektu ze wskazanym dokumentem 
</t>
  </si>
  <si>
    <t>Rekomendowane przez Komitet Sterujący ds. koordynacji interwencji EFSI w sektorze zdrowia (Załącznik do Uchwały Nr 28/2016 z dnia 19 maja 2016 KS)- I. Zasady ogólne - 10. Rekomendacje dla Kryteriów nie mają zastosowania do Planów działań uzgodnionych przez Komitet Sterujący ds. koordynacji interwencji EFSI w sektorze zdrowia przed datą przyjęcia Rekomendacji dla Kryteriów.</t>
  </si>
  <si>
    <t xml:space="preserve">Zgodność z uzgodnionym przez Komitet Sterujący ds. koordynacji interwencji EFSI w sektorze zdrowia (pod przewodnictwem ministra właściwego ds. zdrowia) Planem działań w sektorze zdrowia, przygotowywanym przez IZ WRPO 2014+.
</t>
  </si>
  <si>
    <t>Ocenie podlegać będzie, czy projekt jest zgodny z Planem działań w sektorze zdrowia</t>
  </si>
  <si>
    <t>Rekomendowane przez Komitet Sterujący ds. koordynacji interwencji EFSI w sektorze zdrowia (Załącznik do Uchwały Nr 28/2016 z dnia 19 maja 2016 KS)- I. Zasady ogólne - 4. Do dofinansowania mogą być przyjęte wyłącznie projekty zgodne z właściwą mapą potrzeb zdrowotnych (zwaną dalej: mapą). Projekty będą kwalifikowalne do wsparcia, a  środki certyfikowane, wyłącznie po przygotowaniu map adekwatnych dla danego obszaru terytorialnego – z zastrzeżeniem pkt 5</t>
  </si>
  <si>
    <t>Projekt jest zgodny z odpowiednią mapą potrzeb zdrowotnych jeśli dotyczy</t>
  </si>
  <si>
    <t xml:space="preserve">Ocenie podlegać będzie, czy projekt jest zgodny z odpowiednią mapą potrzeb zdrowotnych stworzoną zgodnie z zapisami ustawy z dnia 22 lipca 2014 r. o zmianie ustawy o świadczeniach opieki zdrowotnej finansowanych ze środków publicznych oraz niektórych innych ustaw (w szczególności z  art. 95d).
Jeśli odpowiednia mapa potrzeb zdrowotnych nie będzie zatwierdzona, projekt może uzyskać pozytywną ocenę w zakresie niniejszego kryterium, jednakże nie będzie możliwe podpisanie umowy o dofinansowanie projektu. W takim przypadku podpisanie umowy może nastąpić dopiero po zatwierdzeniu odpowiedniej mapy potrzeb zdrowotnych.
 Odstępstwo od obowiązku stosowania map jest dopuszczalne pod warunkiem wyczerpującego uzasadnienia projektu, popartego innymi adekwatnymi danymi oraz o ile projekt:
- obejmuje poziom podstawowej opieki zdrowotnej (zwanej dalej: POZ) lub ambulatoryjnej opieki specjalistycznej (zwanej dalej: AOS) i dotyczy opieki koordynowanej , przy czym po publikacji właściwych map, projekty z ww. zakresu będą wybierane z uwzględnieniem danych zawartych we właściwych mapach lub danych źródłowych do ww. map dostępnych na internetowej platformie danych Baza Analiz Systemowych i Dostępowych udostępnionej przez Ministerstwo Zdrowia (zwanej dalej: platformą) , lub
- obejmuje podmioty opieki długoterminowej, geriatrycznej, hospicyjnej lub paliatywnej, o ile nie dotyczy wsparcia na rzecz szpitali oraz o ile przyczynia się do rozwoju form opieki zdeinstytucjonalizowanej, przy czym po publikacji właściwych map, projekty z  ww. zakresu będą wybierane z uwzględnieniem danych zawartych we właściwych mapach na podstawie danych zawartych w platformie.
</t>
  </si>
  <si>
    <t>Rekomendowane przez Komitet Sterujący ds. koordynacji interwencji EFSI w sektorze zdrowia (Załącznik do Uchwały Nr 28/2016 z dnia 19 maja 2016 KS)- I. Zasady ogólne -6. Do dofinansowania może być przyjęty, z zastrzeżeniem pkt I.5,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  II Rekomendacje dla Kryteriów dostępu o charakterze obligatoryjnym - 3. Zgodnie z pkt I.5, projekt posiada OCI, którą załącza się: - w przypadku projektu pozakonkursowego – do fiszki projektu przedkładanej do zatwierdzenia przez Komitet Sterujący oraz wniosku o dofinansowanie,  - w przypadku konkursu – do wniosku o dofinansowanie.</t>
  </si>
  <si>
    <t xml:space="preserve">Projekt posiada pozytywną opinię o celowości inwestycji, o której mowa w ustawie o świadczeniach opieki zdrowotnej finansowanych ze środków publicznych (OCI). </t>
  </si>
  <si>
    <t xml:space="preserve"> Ocenie podlegać będzie, czy projekt posiada pozytywną opinię  o celowości inwestycji, o której mowa w ustawie o świadczeniach opieki zdrowotnej finansowanych ze środków publicznych (OCI).  OCI załącza się:
- w przypadku projektu pozakonkursowego – do fiszki projektu przedkładanej do zatwierdzenia przez Komitet Sterujący ds. zdrowia oraz wniosku o dofinansowanie,
- w przypadku konkursu – do wniosku o dofinansowanie.
</t>
  </si>
  <si>
    <t xml:space="preserve">Rekomendowane przez Komitet Sterujący ds. koordynacji interwencji EFSI w sektorze zdrowia (Załącznik do Uchwały Nr 28/2016 z dnia 19 maja 2016 KS) - I. Zasady ogólne - 9. Właściwe Instytucje Zarządzające i Instytucje Pośredniczące:
- przygotowują propozycje kryteriów dla Komitetu Monitorującego zgodnie z  Rekomendacjami dla Kryteriów dostępu i Kryteriów premiujących o charakterze obligatoryjnym, a odstępstwo możliwe jest wyłącznie w przypadku, gdy wynika to z  zapisów danego programu operacyjnego
- stosują możliwie najwięcej (adekwatnych dla danego konkursu lub projektu pozakonkursowego) Rekomendacji dla Kryteriów dostępu i dla Kryteriów premiujących o  charakterze fakultatywnym,
- decydują o zmianie statusu rekomendowanego kryterium z kryterium premiującego na kryterium dostępu,
- mogą określać kryteria inne niż wynikające z Rekomendacji dla Kryteriów, szczególnie gdy jest to uzasadnione specyfiką danego obszaru lub typu projektów.
</t>
  </si>
  <si>
    <t>Zasadność realizacji inwestycji</t>
  </si>
  <si>
    <t xml:space="preserve">W  ramach kryterium ocenie podlegać będzie, czy:
1. Projekt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
2. 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
</t>
  </si>
  <si>
    <t>Zgodność projektu (w tym podstawowych parametrów technicznych) z obowiązującymi aktami prawnymi dotyczącymi realizowanej inwestycji.</t>
  </si>
  <si>
    <t>Projekt musi być zgodny z wszystkimi obowiązującymi przepisami krajowymi / unijnymi, które mają zastosowanie przy jego realizacji (w tym m.in. z prawem budowlanym, prawem zamówień publicznych, Ustawą o rachunkowości, Ustawą o podatku od towarów i usług, Ustawą o podatku dochodowym od osób prawnych, Ustawą o podatku dochodowym od osób fizycznych, Kodeksem spółek handlowych, Ustawą o swobodzie działalności gospodarczej).</t>
  </si>
  <si>
    <t xml:space="preserve">Trwałość projektu
- Czy wiarygodność finansowa Beneficjenta umożliwia realizację projektu?
</t>
  </si>
  <si>
    <t>W ramach kryterium oceniana będzie trwałość finansowa projektu i zdolność instytucjonalna Beneficjenta. Analizie poddane będzie, czy deklarowane zasoby finansowe Wnioskodawcy są wystarczające do prawidłowej realizacji projektu oraz do zapewnienia stabilności finansowej po zakończeniu jego realizacji. Należy także poddać ocenie zdolność instytucjonalną Beneficjenta, sprawdzić, czy posiada on zdolność techniczną (w przypadku projektu przewidującego zakup wyrobów medycznych, wnioskodawca powinien dysponować lub zobowiązać się do dysponowania najpóźniej w dniu zakończenia okresu kwalifikowalności wydatków określonego w umowie o dofinansowanie projektu, infrastrukturą techniczną niezbędną do instalacji i użytkowania wyrobów medycznych objętych projektem) i dysponuje kompetentną kadrą niezbędną do realizacji prac (w przypadku projektu przewidującego zakup wyrobów medycznych, wnioskodawca powinien dysponować lub zobowiązać się do dysponowania najpóźniej w dniu zakończenia okresu kwalifikowalności wydatków określonego w umowie o dofinansowanie projektu, kadrą medyczną odpowiednio wykwalifikowaną do obsługi wyrobów medycznych objętych projektem), które będą prowadzone w wyniku realizacji projektu. Aby uzyskać pozytywną ocenę należy spełnić wszystkie trzy warunki wskazane w kryterium.</t>
  </si>
  <si>
    <t>`- Czy zdolność instytucjonalna Beneficjenta gwarantuje sprawną realizację projektu (doświadczenie, struktura organizacyjna, zaplecze techniczne, kadra zaangażowana w realizację i obsługę projektu)?</t>
  </si>
  <si>
    <t>`- Czy założenia odnośnie finansowania projektu po jego zakończeniu są realne i gwarantują stabilność finansową projektu przez okres 5 lat (3 lat w przypadku MŚP - w odniesieniu do projektów dotyczących utrzymania inwestycji lub miejsc pracy) od daty płatności końcowej na rzecz beneficjenta lub w okresie ustalonym zgodnie z zasadami pomocy publicznej?</t>
  </si>
  <si>
    <t>Koszty kwalifikowane są uzasadnione i zaplanowane w odpowiedniej wysokośc</t>
  </si>
  <si>
    <t>Badane jest, czy przedstawione w projekcie wydatki są uzasadnione i racjonalne z punktu widzenia realizacji danego projektu oraz adekwatne do jego zakresu i celu, np. czy poszczególne wydatki nie zostały w sposób znaczący przeszacowane. Przez „uzasadnione” należy rozumieć, iż koszty kwalifikowane muszą być potrzebne i bezpośrednio związane z realizacją działań uznanych za kwalifikowane w projekcie. Każda pozycja zawarta w harmonogramie rzeczowo-finansowym musi być odpowiednio opisana i uzasadniona. Przez „racjonalne” należy w tym miejscu rozumieć, że ich wysokość musi być dostosowana do zakresu zaplanowanych czynności / potrzeb inwestycyjnych. Przez „adekwatne” należy rozumieć, iż muszą być także odpowiednie (rodzajowo i pod względem wysokości) do zakresu poszczególnych działań w projekcie oraz do rezultatów tych działań.</t>
  </si>
  <si>
    <t>Rekomendowane przez Komitet Sterujący ds. koordynacji interwencji EFSI w sektorze zdrowia (Załącznik do Uchwały Nr 28/2016 z dnia 19 maja 2016 KS) -I. Zasady ogólne - 3. Co do zasady, infrastruktura wytworzona w ramach projektu może być wykorzystywana wyłącznie na rzecz udzielania świadczeń opieki zdrowotnej finansowanych ze środków publicznych.</t>
  </si>
  <si>
    <t>Infrastruktura wytworzona w ramach projektu będzie wykorzystywana wyłącznie na rzecz udzielania świadczeń opieki zdrowotnej finansowanych ze środków publicznych.</t>
  </si>
  <si>
    <t xml:space="preserve">Weryfikacji poddane będzie, czy 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
W ramach kryterium ocenie poddawane będzie, czy Wnioskodawca posiada kontrakt z NFZ lub inną jednostką finansującą usługi w publicznym systemie ochrony zdrowia:
- dla projektów nie objętych pomocą publiczną kontrakt jest wymagany na zakres projektu (wnioskodawca wszelkie usługi medyczne świadczone w wyniku realizacji projektu może wykonywać tylko w ramach kontraktu);
- dla projektów objętych pomocą publiczną wymagany jest kontrakt (kontrakt musi obejmować zakres projektu). Wnioskodawca może prowadzić działalność komercyjną (z wykorzystaniem przedmiotu projektu poza zakresem kontraktu) i generować przychody z tytułu realizacji projektu.
</t>
  </si>
  <si>
    <t xml:space="preserve">Rekomendowane przez Komitet Sterujący ds. koordynacji interwencji EFSI w sektorze zdrowia (Załącznik do Uchwały Nr 28/2016 z dnia 19 maja 2016 KS) -I. Zasady ogólne - 11. Projekty z zakresu kardiologii nie mogą przewidywać:                                 - zwiększenia liczby pracowni lub stołów hemodynamicznych – chyba, że taka potrzeba została zidentyfikowana we właściwej mapie i - o ile jest to uzasadnione - lub przy na podstawie danychwykorzystaniu danych zawartych w  platformie, 
- wymiany stołu hemodynamicznego – chyba, że taki wydatek zostanie uzasadniony stopniem zużycia urządzenia,
- utworzenia nowego ośrodka kardiochirurgicznego – chyba, że taka potrzeba została zidentyfikowana we właściwej mapie lub na podstawie danych zawartych w platformie,
 utworzenia nowego ośrodka kardiochirurgicznego dla dzieci – chyba, że taka inwestycja jest wskazana we właściwej mapie; należy odpowiednio uwzględnić przypadki, że mapa dopuszcza utworzenie jednego nowego ośrodka dla kilku województw i w takim przypadku, dla inwestycji wymagana jest pozytywna rekomendacja Komitetu Sterującego do spraw koordynacji interwencji EFSI w sektorze zdrowia.
</t>
  </si>
  <si>
    <t>Projekt z zakresu onkologii spełnia warunki określone w kryterium</t>
  </si>
  <si>
    <t xml:space="preserve">Projekty z zakresu onkologii nie mogą przewidywać:
- zwiększania liczby urządzeń do Pozytonowej Tomografii Emisyjnej (PET) – chyba, że taka potrzeba została zidentyfikowana we właściwej mapie i - o ile jest to uzasadnione - przy wykorzystaniu danych zawartych w  platformie, 
- wymiany PET – chyba, że taki wydatek zostanie uzasadniony stopniem zużycia urządzenia,
- utworzenia nowego ośrodka chemioterapii – chyba, że taka potrzeba została zidentyfikowana we właściwej mapie lub na podstawie danych zawartych w platformie, 
- zakupu dodatkowego akceleratora liniowego do teleradioterapii – chyba, że taka potrzeba została zidentyfikowana we właściwej mapie lub na podstawie danych zawartych w platformie oraz jedynie w miastach w niej wskazanych,
- wymiany akceleratora liniowego do teleradioterapii – chyba, że taki wydatek zostanie uzasadniony stopniem zużycia urządzenia, w tym w szczególności gdy urządzenie ma więcej niż 10 lat.
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 
</t>
  </si>
  <si>
    <t xml:space="preserve">Rekomendowane przez Komitet Sterujący ds. koordynacji interwencji EFSI w sektorze zdrowia (Załącznik do Uchwały Nr 28/2016 z dnia 19 maja 2016 KS) -I. Zasady ogólne - 12. 10.12. Projekty z zakresu onkologii nie mogą przewidywać:
 zwiększania liczby urządzeń do Pozytonowej Tomografii Emisyjnej (PET) – chyba, że taka potrzeba została zidentyfikowana we właściwej mapie i - o ile jest to uzasadnione - przy wykorzystaniu danych zawartych w  platformielub na podstawie danych zawartych w platformie, 
- wymiany PET – chyba, że taki wydatek zostanie uzasadniony stopniem zużycia urządzenia,
- utworzenia nowego ośrodka chemioterapii – chyba, że taka potrzeba została zidentyfikowana we właściwej mapie lub na podstawie danych zawartych w platformie, 
- zakupu dodatkowego akceleratora liniowego do teleradioterapii – chyba, że taka potrzeba została zidentyfikowana we właściwej mapie lub na podstawie danych zawartych w platformie oraz jedynie w miastach w niej wskazanych,
- wymiany akceleratora liniowego do teleradioterapii – chyba, że taki wydatek zostanie uzasadniony stopniem zużycia urządzenia, w tym w szczególności gdy urządzenie ma więcej niż 10 lat.
</t>
  </si>
  <si>
    <t>Projekt z zakresu kardiologii spełnia warunki określone w kryterium</t>
  </si>
  <si>
    <t>Projekty z zakresu kardiologii nie mogą przewidywać:
- zwiększenia liczby pracowni lub stołów hemodynamicznych – chyba, że taka potrzeba została zidentyfikowana we właściwej mapie i - o ile jest to uzasadnione - przy wykorzystaniu danych zawartych w  platformie,
- wymiany stołu hemodynamicznego – chyba, że taki wydatek zostanie uzasadniony stopniem zużycia urządzenia,
- utworzenia nowego ośrodka kardiochirurgicznego – chyba, że taka potrzeba została zidentyfikowana we właściwej mapie lub na podstawie danych zawartych w platformie,
- utworzenia nowego ośrodka kardiochirurgicznego dla dzieci – chyba, że taka inwestycja jest wskazana we właściwej mapie; należy odpowiednio uwzględnić przypadki, że mapa dopuszcza utworzenie jednego nowego ośrodka dla kilku województw i w takim przypadku, dla inwestycji wymagana jest pozytywna rekomendacja Komitetu Sterującego do spraw koordynacji interwencji EFSI w sektorze zdrowia.
Projekty z zakresu kardiologii mogą być realizowane przez podmioty, które zapewniają lub będą zapewniać najpóźniej w kolejnym okresie kontraktowania świadczeń opieki zdrowotnej po zakończeniu realizacji projektu, kompleksową opiekę kardiologiczną rozumianą jako udzielanie świadczeń opieki zdrowotnej finansowanych ze środków publicznych w ramach oddziałów szpitalnych i AOS, szpitalnego oddziału ratunkowego lub izby przyjęć oraz oddziału anestezjologii i intensywnej terapii.</t>
  </si>
  <si>
    <t>Wpływ wartości wskaźników przyjętych w projekcie na realizację celów Programu oraz analiza ich wartości docelowych.</t>
  </si>
  <si>
    <t>0-3</t>
  </si>
  <si>
    <t xml:space="preserve">W ramach kryterium oceniane będzie, czy określone przez Wnioskodawcę wskaźniki osiągnięcia celów projektu w pełni opisują charakter projektu i mogą zostać osiągnięte przy danych nakładach i założonym sposobie realizacji projektu (realność osiągnięcia wskaźników). Ocena kryterium będzie uwzględniała skalę, zakres i specyfikę projektu.
Ocenie podlegać będzie:
- wybór, poprawność, kompletność, wiarygodność wskaźników i ich wpływ na cele określone w WRPO 2014+,
- wpływ wartości docelowych wskaźników w projekcie na wartości docelowe wskaźników programowych wybranych do Ram Wykonania,
- planowane zakończenie projektu do roku 2018.
</t>
  </si>
  <si>
    <t xml:space="preserve">Wpływ projektu na wdrażanie zasad horyzontalnych.
- wpływ neutralny – 0 pkt.
- pozytywny wpływ na jedną z zasad horyzontalnych – 1 pkt.
- pozytywny wpływ na dwie zasady horyzontalne – 2 pkt. 
- pozytywny wpływ na trzy lub więcej zasad horyzontalnych – 3 pkt.
</t>
  </si>
  <si>
    <t xml:space="preserve">Ocenie podlegać będzie, czy projekt ma pozytywny wpływ na polityki horyzontalne UE. Zakres realizacji zasad horyzontalnych obejmuje:
- zrównoważony rozwój,
- równość szans i niedyskryminację,
- równouprawnienie płci,
- inne (nie wskazane powyżej).
W ramach kryterium sprawdzana jest zgodność projektu z horyzontalnymi zasadami niedyskryminacji i równości szans ze względu na płeć. W szczególności przedmiotem sprawdzenia jest, czy projekt nie ogranicza równego dostępu do zasobów (towarów, usług, infrastruktury) ze względu na płeć, pochodzenie rasowe lub etniczne, religię lub przekonania, niepełnosprawność, wiek lub orientację seksualną. W przypadku osób z niepełnosprawnościami, niedyskryminacyjny charakter projektu oznacza konieczność stosowania zasady uniwersalnego projektowania i racjonalnych usprawnień zapewniających dostępność oraz możliwości korzystania ze wspieranej infrastruktury.
Ponadto sprawdzane jest, czy projekt obejmuje finansowanie przedsięwzięć minimalizujących oddziaływanie działalności człowieka na środowisko. Zasada zrównoważonego rozwoju jest zachowana, jeżeli w ramach projektu zakłada się  podejmowanie działań ukierunkowanych na: racjonalne gospodarowanie zasobami, ograniczenie presji na środowisko, uwzględnianie efektów środowiskowych w zarządzaniu, podnoszenie świadomości ekologicznej społeczeństwa.
Ocenie podlegać będzie także, czy projekt przewiduje wdrożenie ekoinnowacji lub technologii proekologicznych.
</t>
  </si>
  <si>
    <t>Uzasadnienie realizacji projektu.</t>
  </si>
  <si>
    <t>0-6</t>
  </si>
  <si>
    <t xml:space="preserve">W ramach kryterium analizowane będzie przedstawione uzasadnienie potrzeby realizacji projektu, w tym m.in. opis istniejącej sytuacji, zapotrzebowanie na produkt/usługę powstałą w wyniku realizacji przedsięwzięcia. W ocenie brane pod uwagę będzie, czy projekt stanowi odpowiedź na zidentyfikowane problemy/potrzeby Wnioskodawcy, czy planowane działania są adekwatne do potrzeb Wnioskodawcy, czy planowane działania umożliwią realizację projektu, czy potrzeby Wnioskodawcy wynikają ze szczegółowej analizy, czy Wnioskodawca wykazał zapotrzebowanie rynku na produkty/usługi powstałe w wyniku realizacji projektu, czy projekt rozwiązuje w pełni zidentyfikowane problemy.
W ocenie uwzględniony powinien zostać poziom wykorzystania (obłożenia) łóżek w oddziałach lub innych komórkach organizacyjnych objętych zakresem projektu (dotyczy szpitali) – odpowiednio im wyższy stopnień obłożenia łóżek tym wyższa punktacja,
Dodatkowo premiowane będą projekty, które prowadzą do deinstytucjonalizacji usług zdrowotnych.
Deinstytucjonalizacja–to wszelkie działania podejmowane na rzecz tworzenia różnych form usług w środowisku (w tym usług zdrowotnych), mających na celu zapewnienie właściwej opieki oraz wydłużenie okresu sprawności psychofizycznej i możliwości pełnienia ról społecznych i zawodowych:
-osobom z chorobami przewlekłymi,
-osobom niepełnosprawnym,
-osobom w podeszłym wieku,
-dzieciom i młodzieży,
-osobom zagrożonym ubóstwem i wykluczeniem społecznym.
Deinstytucjonalizacja opieki –rozumiana jako proces obejmujący:
1. rozwój w obrębie społeczności lokalnych zindywidualizowanych usług medycznych o wysokiej jakości, w tym o charakterze zapobiegającym (profilaktycznym) umieszczeniu osoby podopiecznej w systemie opieki instytucjonalnej,
2. przeniesienie zasobów ze stacjonarnych zakładów opieki długoterminowej w celu świadczenia nowych usług w środowisku lokalnym.
Punktacja przyznawana będzie w następujący sposób:
- potwierdzenie potrzeby realizacji projektu odpowiednimi analizami – 0 - 2 pkt.
- projekt prowadzi do deinstytucjonalizacji – 0 - 2 pkt.
- poziom wykorzystania łóżek w oddziałach lub innych komórkach organizacyjnych objętych zakresem projektu – 0 – 2 pkt.
</t>
  </si>
  <si>
    <t xml:space="preserve">Rekomendowane przez Komitet Sterujący ds. koordynacji interwencji EFSI w sektorze zdrowia (Załącznik do Uchwały Nr 28/2016 z dnia 19 maja 2016 KS) -III.  Rekomendacje dla Kryteriów premiujących o charakterze obligatoryjnym - 1. 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</si>
  <si>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Projekt wspiera przeniesienie akcentów z usług wymagających hospitalizacji na rzecz podstawowej opieki zdrowotnej (POZ) i ambulatoryjnej opieki specjalistycznej (AOS), jak również wspiera rozwój opieki koordynowanej, z uwzględnieniem środowiskowych form opieki.</t>
  </si>
  <si>
    <t>0-1</t>
  </si>
  <si>
    <t xml:space="preserve">  Ocenie podlegać będzie, czy projekt zakłada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wspiera przeniesienie akcentów z usług wymagających hospitalizacji na rzecz POZ i AOS, jak również wpiera rozwój opieki koordynowanej z uwzględnieniem środowiskowych form opieki. 
Opieka koordynowana – forma organizacyjna udzielania świadczeń zdrowotnych, łącząca cechy świadczeniodawców (zwykle sieci lekarzy i placówek medycznych) oraz ubezpieczycieli, mająca za zadanie zaspokajać potrzeby pacjenta samodzielnie oraz za pośrednictwem innych dostawców opieki zdrowotnej. 
Opieka środowiskowa może obejmować szeroki zakres różnorodnych usług zdrowotnych pielęgniarskich i opiekuńczych umożliwiających życie osoby chorej i zależnej w domu i społeczności lokalnej z zapewnieniem dostępności do opieki stacjonarnej w sytuacjach okresowych. W ramach opieki środowiskowej mogą być zapewnione podstawowe i specjalistyczne świadczenia pielęgniarskie, opiekuńcze, rehabilitacyjne i terapeutyczne oraz wsparcie i koordynacja opieki. Opieka środowiskowa może zawierać także różne formy opieki i terapii, w tym ośrodki dzienne, ośrodki opieki zastępczej oraz świadczenia realizowane z wykorzystaniem najnowszych technologii medycznych i informatycznych, takich jak np: tlenoterapia, żywienie dojelitowe, rehabilitacja domowa, leczenie ran, dializoterapia w warunkach domowych.
</t>
  </si>
  <si>
    <t xml:space="preserve">Rekomendowane przez Komitet Sterujący ds. koordynacji interwencji EFSI w sektorze zdrowia (Załącznik do Uchwały Nr 28/2016 z dnia 19 maja 2016 KS) -IV.  Rekomendacje dla Kryteriów premiujących o charakterze fakultatywnym.  - 1. Kryteria premiują projekty, które zakładają działania komplementarne do działań w innych projektach finansowanych ze środków UE (również realizowanych we wcześniejszych okresach programowania), ze środków krajowych lub innych źródeł.
</t>
  </si>
  <si>
    <t xml:space="preserve">Komplementarność z innymi projektami.
tak – 2 pkt.
nie – 0 pkt.
</t>
  </si>
  <si>
    <t>0-2</t>
  </si>
  <si>
    <t xml:space="preserve">Komplementarność projektów to ich dopełnianie się prowadzące do realizacji określonego celu. Podkreślić należy, że do uznania projektów za komplementarne nie jest wystarczające spełnienie przesłanki takiego samego lub wspólnego celu, gdyż ten warunek może być wypełniony w odniesieniu do projektów konkurujących ze sobą. Warunkiem koniecznym do określenia projektów jako komplementarne jest ich uzupełniający się charakter, wykluczający powielanie się działań.
Wnioskodawca powinien wykazać komplementarność co najmniej w zakresie tematyki i obszaru realizacji projektu w odniesieniu do innych adekwatnych projektów, działań itp. w ramach Programu Operacyjnego – WRPO 2014+, innych Programów Operacyjnych, innych projektów finansowanych ze środków europejskich, krajowych oraz własnych.
W ramach kryterium oceniane będzie powiązanie projektu z innymi przedsięwzięciami, zarówno tymi zrealizowanymi, jak też z tymi, które są w trakcie realizacji, względnie z tymi, które dopiero uzyskały dofinansowanie. Chodzi tu o projekty realizowane przez beneficjenta, partnerów lub inne podmioty.
</t>
  </si>
  <si>
    <t xml:space="preserve">Rekomendowane przez Komitet Sterujący ds. koordynacji interwencji EFSI w sektorze zdrowia (Załącznik do Uchwały Nr 28/2016 z dnia 19 maja 2016 KS) -IV.  Rekomendacje dla Kryteriów premiujących o charakterze fakultatywnym.  - 2. 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t>
  </si>
  <si>
    <t>W wyniku realizacji projektu nastąpi poprawa jakości i dostępu do  świadczeń zdrowotnych</t>
  </si>
  <si>
    <r>
      <t xml:space="preserve">W ramach kryterium oceniana będzie poprawa jakości świadczeń zdrowotnych, jaka nastąpiła  na zakończenie projektu. Może to być m.in.: 
- skrócenie czasu oczekiwania na usługę medycznąświadczenie zdrowotne,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Projekt z zakresu onkologii powinien być realizowany przez podmiot, który zapewnia lub będzie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Projekt w zakresie onkologii powinien zakładać działania przyczyniające się do:
- zwiększenia wykrywalności tych nowotworów, dla których struktura stadiów jest najmniej korzystna w regionie zgodnie z danymi zawartymi we właściwej mapie, lub
- w zakresie chemioterapii – zwiększenia udziału świadczeń z ww. zakresu w trybie jednodniowym lub ambulatoryjnym, lub
- wcześniejszego wykrywania nowotworów złośliwych, np. poprzez projekt realizowany w podmiotach, które wdrażają programy profilaktyczne w  powiatach, w których dane dotyczące epidemiologii (np. standaryzowany współczynnik chorobowości) wynikające z map są najwyższe w danym województwie.
</t>
    </r>
    <r>
      <rPr>
        <sz val="10"/>
        <color theme="1"/>
        <rFont val="Calibri"/>
        <family val="2"/>
        <charset val="238"/>
        <scheme val="minor"/>
      </rPr>
      <t xml:space="preserve">Projekt powinien być realizowany przez podmiot, który zapewnia lub będzie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t>
    </r>
  </si>
  <si>
    <t>Oddziaływanie projektu:
-regionalne -10 pkt.
-ponadlokalne -5 pkt.
-lokalne- 1 pkt.</t>
  </si>
  <si>
    <t>`1/5/10</t>
  </si>
  <si>
    <t>Ocenie podlegać będzie zakres oddziaływania projektu- lokalny, ponadlokalny, regionalny.  Konieczne jest więc określenie wraz z uzasadnieniem zakresu obszaru oddziaływania projektu.</t>
  </si>
  <si>
    <t>Rekomendowane przez Komitet Sterujący ds. koordynacji interwencji EFSI w sektorze zdrowia (Załącznik do Uchwały Nr 28/2016 z dnia 19 maja 2016 KS) -III.  Rekomendacje dla Kryteriów premiujących o charakterze obligatoryjnym - 5. Kryteria premiują projekty realizowane przez podmioty posiadające  wysoką efektywność finansową.</t>
  </si>
  <si>
    <t>Projekt jest efektywny finansowo</t>
  </si>
  <si>
    <t>Ocena odbywać się będzie na podstawie wniosków z przeprowadzonej analizy finansowej oraz ekonomicznej, która powinna zostać przedstawiona w ramach Studium Wykonalności.</t>
  </si>
  <si>
    <t xml:space="preserve">Rekomendowane przez Komitet Sterujący ds. koordynacji interwencji EFSI w sektorze zdrowia (Załącznik do Uchwały Nr 28/2016 z dnia 19 maja 2016 KS) -III.  Rekomendacje dla Kryteriów premiujących o charakterze obligatoryjnym - 2. 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</si>
  <si>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Projekt przewiduje działania konsolidacyjne lub inne formy współpracy podmiotów leczniczych</t>
  </si>
  <si>
    <t xml:space="preserve">Ocenie poddawane będzie:
- czy projekt przewiduje działania konsolidacyjne – 1 pkt.
- projekt przewiduje działania dot. współpracy podmiotów leczniczych – 1 pkt.
- w przypadku braku działań konsolidacyjnych lub innych form współpracy podmiotów leczniczych – 0 pkt.
</t>
  </si>
  <si>
    <t>Rekomendowane przez Komitet Sterujący ds. koordynacji interwencji EFSI w sektorze zdrowia (Załącznik do Uchwały Nr 28/2016 z dnia 19 maja 2016 KS) -III.  Rekomendacje dla Kryteriów premiujących o charakterze obligatoryjnym - 3. Kryteria premiują projekty realizowane przez podmioty posiadające zatwierdzony przez podmiot tworzący program restrukturyzacji, zawierający działania prowadzące do poprawy ich efektywności – dotyczy szpitali</t>
  </si>
  <si>
    <t>Projekt przewiduje działania w zakresie reorganizacji i restrukturyzacji, w celu maksymalizacji wykorzystania infrastruktury, w tym sąsiadującej, oraz stopnia jej dostosowania do istniejących deficytów</t>
  </si>
  <si>
    <t xml:space="preserve">W ramach kryterium sprawdzane będzie, czy zaplanowane w ramach projektu działania dotyczą zatwierdzonego (przez podmiot tworzący) programu restrukturyzacyjnego lub innego dokumentu, zawierającego działania prowadzące do poprawy efektywności funkcjonowania placówki (dotyczy szpitali).
W zakresie działań restrukturyzacji należy posiłkować się definicjami przedstawionymi poniżej* lub jeśli żadna z nich nie znajduje zastosowania należy odnieść się do następujących form:
a) nie prowadzono dotychczas restrukturyzacji,
b) wprowadzaniu doraźnych modyfikacji w działaniach szpitala i próbach rozwiązywania nagłych problemów, wynika to z faktu wysokiej niepewności i zmienności otoczenia szpitala, w tym w szczególności zasad finansowania jego działalności,
c) opracowaniu i realizacji programu zaplanowanej zmiany, pod warunkiem, że stworzone są warunki zewnętrznego wsparcia finansowego (np. na mocy ustawy),
d) opracowaniu i realizacji programu zaplanowanej zmiany, bez względu na możliwość uzyskania zewnętrznego wsparcia finansowego. Działania te podejmowane są z chęci poprawy sytuacji ekonomicznej i rozwoju szpitala,
e) wprowadzaniu, wymuszonych przed podmiot tworzący szpital, zmian w ściśle wskazanym przez podmiot zakresie,
f) dokonywaniu zmian personalnych oraz zamian w rozmieszczeniu sprzętu medycznego itp. W obiektach, modernizacji majątku trwałego placówki.
</t>
  </si>
  <si>
    <t>szt.</t>
  </si>
  <si>
    <t>P</t>
  </si>
  <si>
    <t>Liczba wspartych podmiotów leczniczych</t>
  </si>
  <si>
    <t>R</t>
  </si>
  <si>
    <t>Przygotowanie dokumentacji projektowej, budowa, wyposażenie.</t>
  </si>
  <si>
    <t>Budowa Wielkoplskiego Centrum Zdrowia Dziecka (szpitala pediatrycznego) wraz z jego wyposażeniem</t>
  </si>
  <si>
    <t>II kwartał 2018</t>
  </si>
  <si>
    <t>IV kw 2020</t>
  </si>
  <si>
    <t>II kw 2018</t>
  </si>
  <si>
    <t>Dzięki inwestycji budowy Wielkopolskiego Centrum Zdrowia Dziecka, zdecydowanie poprawi się stan infrastruktury zdrowotnej w zakresie opieki nad dziećmi, a także zwiększy się liczba osób korzystających z powstałej infrastruktury. Nowy Szpital wyłączy konieczność rozbudowy, modernizacji, czy dostosowania oddziałów pediatrycznych w szpitalach powiatowych.</t>
  </si>
  <si>
    <t xml:space="preserve">Koncepcja nowego szpitala zakłada, że będzie on prowadził działalność uwzględniającą zmiany zachodzące w procesach diagnostyczno-terapeutycznych oraz przejętą z istniejącego obecnie SZOZ nad Matką i Dzieckiem w Poznaniu, który hospitalizuje ponad 31000 pacjentów rocznie, 
w tym blisko 19000 pacjentów do lat 18. Dodatkowo Wielkopolskie Centrum Zdrowia Dziecka przejmie działalność Ośrodka Rehabilitacyjnego dla Dzieci w Kiekrzu, znajdującego się obecnie 
w strukturze Szpitala Wojewódzkiego w Poznaniu, w którym wykonuje się 220000 procedur 
fizjo- i fizykoterapii, i hospitalizuje ponad 1000 pacjentów rocznie.
 Nowy Szpital  (z SOR) powstanie w sąsiedztwie Szpitala Wojewódzkiego w Poznaniu posiadającego własne lądowisko dla helikopterów oraz istniejące warunki komunikacyjne i uzbrojenie terenu.
Dzięki tej inwestycji zdecydowanie poprawi się stan infrastruktury zdrowotnej w zakresie opieki nad dziećmi, a także zwiększy się liczba osób korzystających ze wspartej infrastruktury.
SZOZ nad Matką i Dzieckiem do którego należy zapewnienie kompleksowej opieki pediatrycznej, zarówno w zakresie podstawowym, jak i specjalistycznym, a także opieki położniczo-ginekologicznej, posiada infrastrukturę przestarzałą i wymagającą remontów, które w dużym zakresie nie są one możliwe, czy celowe do realizacji m.in. ze względu na stosunki własnościowe nieruchomości zajmowanych przez Szpital. Stan techniczny części użytkowanych budynków nie spełnia wymagań dla prowadzenia tego typu działalności określonych w obowiązujących przepisach. 
W związku z tym jedynym rozwiązaniem, które daje szansę kompleksowej poprawy sytuacji, jest budowa nowego szpitala dziecięcego, jako rozwiązania gwarantującego prowadzenie nowoczesnej i na wysokim poziomie działalności leczniczo-rehabilitacyjnej przy pomocy wysokiej jakości aparatury i sprzętu.
</t>
  </si>
  <si>
    <t xml:space="preserve">Celem projektu jest poprawa dostępności i jakości kompleksowej opieki pediatrycznej, zarówno 
w zakresie podstawowym, jak i specjalistycznym. 
Projekt jest zgodny z Wielkopolskim Regionalnym Programem Operacyjnym 2014-2020 – cel szczegółowy dla Priorytetu Inwestycyjnego 9.1, tj.: „Poprawiona dostępność infrastruktury zdrowotnej i społecznej, przede wszystkim poprzez inwestycje w modernizację obiektów ochrony zdrowia 
i społecznych o znaczeniu regionalnym i lokalnym oraz wyposażenie ich w nowoczesny sprzęt.”.
</t>
  </si>
  <si>
    <t xml:space="preserve">Nowy szpital – Wielkopolskie Centrum Zdrowia Dziecka, powstanie w sąsiedztwie Szpitala Wojewódzkiego w Poznaniu posiadającego własne lądowisko dla helikopterów oraz istniejące warunki komunikacyjne i uzbrojenie terenu. Planowana placówka jest nową inwestycją, nowy szpital przejmie część działalności Specjalistycznego Zespołu Opieki Zdrowotnej nad Matką i Dzieckiem w Poznaniu oraz Ośrodka Rehabilitacyjnego dla Dzieci w Kiekrzu. Powstanie Szpitalny Oddział Ratunkowy dla dzieci, którego brak w województwie wielkopolskim. Centrum będzie świadczyć usługi medyczne w zakresie hospitalizacji oraz specjalistycznej opieki ambulatoryjnej o profilach: pediatrycznym, neonatologicznym oraz rehabilitacyjnym. Realizacja tego projektu wpłynie na reorganizację i restrukturyzację dotychczasowych świadczeń opieki zdrowotnej w zakresie objetym projektem. </t>
  </si>
  <si>
    <r>
      <t xml:space="preserve">`  - Strategia Rozwoju Województwa Wielkopolskiego do roku 2020, przyjęta 17 grudnia 2012 roku: Rozdział 7 Oczekiwania Strategii Rozwoju Województwa Wielkopolskiego względem polityki Rządu, str. 160.
- Wielkopolski Regionalny Program Operacyjny na lata 2014-2020 (Poznań, kwiecień 2015 r.): Priorytet Inwestycyjny 9a Inwestycje w infrastrukturę zdrowotna i społeczną (…) str. 262. 
</t>
    </r>
    <r>
      <rPr>
        <i/>
        <sz val="10"/>
        <rFont val="Calibri"/>
        <family val="2"/>
        <charset val="238"/>
        <scheme val="minor"/>
      </rPr>
      <t xml:space="preserve">- Policy Paper dla ochrony zdrowia na lata 2014-2020, (Warzszawa, lipiec 2015 r. (zaktualizowany): Cel operacyjny Rozwój profilaktyki zdrowotnej, diagnostyki i medycyny naprawczej ukierunkowany na główne problemy epidemiologiczne w Polsce, Narzędzie 6: Utworzenie nowych SOR powstałych od podstaw lub na bazie istniejących izb przyjęć ze szczególnym uwzględnieniem stanowisk wstępnej intensywnej terapii (s. 177-178).
- Długookresowa strategia rozwoju kraju Polska 2030: „(…) działania mające na celu zapewnienie optymalnego standardu w zakresie opieki nad matką i dzieckiem. (…) m.in. rozwój nowoczesnej infrastruktury w dziedzinach medycyny ukierunkowanych na opiekę nad matką i dzieckiem, 
i dostosowanie kształcenia kadr medycznych do identyfikowanych potrzeb (…) (s. 101).
- Strategia rozwoju kraju 2020: Cel I.3.3. Zwiększenie bezpieczeństwa obywatela (s. 63-68).
- Strategia Rozwoju Kapitału Ludzkiego: Cel 4. Poprawa zdrowia obywateli oraz efektywności systemu opieki zdrowotnej (s.40-41)
</t>
    </r>
  </si>
  <si>
    <t xml:space="preserve">Inwestycja ta ma charakter strategiczny dla Samorządu Województwa, który ma za zadanie  zabezpieczyć właściwą dostępność świadczeń w zakresie lecznictwa szpitalnego dla ponad 700 tysięcy dzieci w regionie. Dzięki inwestycji budowy Centrum zdecydowanie poprawi się stan infrastruktury zdrowotnej w zakresie opieki nad dziećmi, a także zwiększy się liczba osób korzystających ze wspartej infrastruktury.
Znaczącym ośrodkiem opieki pediatrycznej w województwie jest obecnie Specjalistyczny ZOZ nad Matką i Dzieckiem w Poznaniu, do którego należy zapewnienie kompleksowej opieki pediatrycznej, zarówno w zakresie podstawowym, jak i specjalistycznym, a także opieki położniczo-ginekologicznej. Istniejąca infrastruktura Zespołu jest przestarzała i wymaga remontów, jednak są one bardzo kosztowne, a ponadto w dużym zakresie nie są one możliwe do realizacji m.in. ze względu na stosunki własnościowe nieruchomości zajmowanych przez Szpital. Stan techniczny części użytkowanych budynków nie spełnia obecnie wymagań dla prowadzenia tego typu działalności. Konieczne spełnienie minimalnych wymogów tylko w zakresie dostosowania pomieszczeń do wymagań fachowych i sanitarnych, jakim powinny odpowiadać pomieszczenia i urządzenia zakładów opieki zdrowotnej określonych przekłada się na kwotę blisko 30 mln zł. 
W województwie wielkopolskiem brakuje szpitalnego oddziału ratunkowego dla dzieci, 
a w istniejącej lokalizacji SZOZ nie ma możliwości organizacyjnych by utworzyć SOR. Szacunkowa liczba osób, którym udzielane będą świadczenia opieki zdrowotnej przez SOR wynosić będzie średniorocznie ca 30 tys. 
Dotychczasowe lokalizacje szpitali pediatrycznych w centrum Poznania (SZOZ nad Matką 
i Dzieckiem oraz Szpitala im. K. Jonschera UM w Poznaniu), a także brak dostępu do lądowiska Lotniczego Pogotowia Ratunkowego uniemożliwiają szybki i bezpieczny transport pacjentów. Nowa lokalizacja szpitala pediatrycznego (WCZD) wyznaczona jest poza centrum miasta przy istniejącym już lądowisku wykorzystywanym przez LPR przy Szpitalu Wojewódzkim w Poznaniu.
Budowa nowego szpitala gwarantuje prowadzenie nowoczesnej, prowadzonej na wysokim poziomie działalności diagnostycznej i leczniczo-rehabilitacyjnej przy pomocy wysokiej jakości aparatury i sprzętu, w warunkach przyjaznych tak szczególnej grupie pacjentów, jaką stanowią dzieci i młodzież. Dobre warunki, jakie można stworzyć przez budowę nowego szpitala i wyposażenie go w wysokiej klasy sprzęt i aparaturę, pozwolą także na optymalne wykorzystanie potencjału i kompetencji kadry medycznej zatrudnionej w szpitalu dla zapewnienia odpowiedniego poziomu realizacji specjalistycznych procedur medycznych. 
</t>
  </si>
  <si>
    <t xml:space="preserve">9. Wzmocnienie strategicznej infrastruktury ochrony zdrowia - 9.1. Infrastruktura ratownictwa medycznego (utworzenie nowych SOR na bazie istniejących izb przyjęć);          </t>
  </si>
  <si>
    <t xml:space="preserve">Cel operacyjny Rozwój profilaktyki zdrowotnej, diagnostyki i medycyny naprawczej ukierunkowany na główne problemy epidemiologiczne w Polsce,                                                                                                                        Narzędzie 16: Wsparcie regionalnych podmiotów leczniczych udzielających świadczeń zdrowotnych stacjonarnych i całodobowych w zakresie ginekologii, położnictwa, neonatologii, pediatrii oraz innych oddziałów zajmujących się leczeniem dzieci (roboty budowlane, doposażenie) [R];  ("Utworzenie SOR w ramach budowy Wielkoplskiego Centrum Zdrowia Dziecka (szpitala pediatrycznego) wraz z jego wyposażeniem" - Narzędzie 6: Utworzenie nowych SOR powstałych od podstaw lub na bazie istniejących izb przyjęć ze szczególnym uwzględnieniem stanowisk wstępnej intensywnej terapii - finansowanie z POIiŚ)               </t>
  </si>
  <si>
    <t>Izabela Grzybowska ul. Lutycka 34, 60-415 Poznań Prezes Zarządu „Szpitale Wielkopolski” sp. z o.o. 61 855 35 10 biuro@szpitalewielkopolski.pl</t>
  </si>
  <si>
    <t>9.1.1. Infrastruktura ochrony zdrowia</t>
  </si>
  <si>
    <t>9.1 Inwestycje w infrastrukturę zdrowotną i społeczną</t>
  </si>
  <si>
    <t>PI9a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</si>
  <si>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3001, 3002, 3003, 3004, 3005, 3006, 3007, 3008, 3009, 3062, 3010, 3011, 3012, 3013, 3063, 3014, 3015, 3016, 3017, 3018, 3019, 3020, 3021, 3022, 3023, 3024, 3025, 3026, 3027, 3028, 3029, 3030, 3031</t>
  </si>
  <si>
    <t>chodzieski, czarnkowsko-trzcianecki, gnieźnieński, gostyński,  grodziski (wielkopolski),  jarociński,  kaliski, m. Kalisz, kępiński,  kolski, m. Konin, koniński, kościański, krotoszyński,    leszczyński,    m. Leszno,   międzychodzki,    nowotomyski,    obornicki,  ostrowski (wielkopolski),   ostrzeszowski,    pilski,    pleszewski,    poznański,    rawicki,    słupecki,    szamotulski,    średzki (wielkopolski),    śremski,    turecki,    wągrowiecki,    wolsztyński,   wrzesiński,    złotowski</t>
  </si>
  <si>
    <t>m.Poznań</t>
  </si>
  <si>
    <t xml:space="preserve">Samorząd Województwa Wielkopolskiego - w imieniu i na jego rzecz Szpitale Wielkopolski” Sp. z o. o. powołana przez Sejmik Województwa Wielkopolskiego uchwałą Nr IV/52/11 z dnia 21 lutego 2011 roku. </t>
  </si>
  <si>
    <t xml:space="preserve">Zakup urządzeń i sprzętu medycznego dla jednostek podległych Sejmikowi WW, m.in. Dla Ośrodka Rehabilitacji dla Dzieci w Poznaniu-Kiekrzu oraz Centrum Rehabilitacji im. prof. M. Walczaka w Osiecznej, pozwalającego na zwiększenie jakości świadczonych usług medycznych </t>
  </si>
  <si>
    <t>Zakup urządzeń i sprzętu medycznego dla wojewódzkich podmiotów leczniczych podległych Sejmikowi Województwa Wielkopolskiego – Etap II</t>
  </si>
  <si>
    <t>RPWP.05.03.02-30-003/15-01</t>
  </si>
  <si>
    <t>Zakup sprzętu: aparaty analogowe RTG ze stołem kostnym oraz typ Telekomando, aparat RTG przenośny, aparat USG. System ucyfrowienia pozwalający na cyfrowy zapis obrazu usprawniający przekaz obrazu między współpracującymi komórkami w ramach szpitala</t>
  </si>
  <si>
    <t>Krysiewicza 7/8</t>
  </si>
  <si>
    <t>61-825</t>
  </si>
  <si>
    <t>Specjalistyczny Zespół Opieki Zdrowotnej nad Matką i Dzieckiem w Poznaniu</t>
  </si>
  <si>
    <t>Zakup sprzętu i ucyfrowienie Zakładu Diagnostyki Obrazowej SZOZ-u nad Matką i Dzieckiem w Poznaniu</t>
  </si>
  <si>
    <t>WND-RPWP.05.03.00-30-064/08</t>
  </si>
  <si>
    <t>Główne działania:    - utworzenie SOR, które zgodnie z obowiązującymi przepisami posiadać będzie obszary: segregacji medycznej, rejestracji i przyjęć, resuscytacyjno-zabiegowy, wstępnej intensywnej terapii, terapii natychmiastowej, obserwacji, konsultacyjny, pozostałe pomieszczenia i stanowiska zgodnie z Rozporządzeniem MZiOS z dnia 3 listopada 2011r. w sprawie szpitalnego oddziału ratunkowego.
(Główne rezultaty: wzrost liczby hospitalizowanych na oddziale. SOR będzie łączyć się funkcjonalnie z takimi obszarami jak: oddział intensywnej terapii, blok operacyjny, radiologia, odział obserwacyjno-zakaźny w ramach tzw. gorącej platformy)</t>
  </si>
  <si>
    <t>grudzień 2018</t>
  </si>
  <si>
    <t>kwiecień 2015 (w 2015 roku przystąpiono do sporządzenia dokumnetacji techniczno-projektowej oraz zgłoszenia neizbędnych wniosków, mi.n. w zakresie oddziaływań środowuskowych oraz lokalizacji inwestycji celu publicznego)</t>
  </si>
  <si>
    <t>Poznań (działka o nr ewidencyjnym 2/29 Obręb Golęcin)</t>
  </si>
  <si>
    <t>Samorząd Województwa Wielkopolskiego, w imeiniu i na rzecz SWW - "Szpitale Wielkopolski" Sp. z o.o. z siedzibą w Poznaniu, ul. Lutycka 34, 61-415 Poznań</t>
  </si>
  <si>
    <t>Utworzenie Szpitalnego Oddziału Ratunkowego w ramach budowy Wielkopolskiego Centrum Zdrowia Dziecka (szpitala pediatrycznego) wraz z jego wyposażeniem</t>
  </si>
  <si>
    <t>Nr w Planie działań POIŚ: POIiŚ.9.P.017.</t>
  </si>
  <si>
    <t>Działania:- wykonanie audytu lokalnych środowisk IT (techniczny i organizacyjny) podmiotów w zakresie aktualnego stanu technicznego wewnętrznej i zewnętrznej transmisji danych, - opracowanie wytycznych dla zakresu modernizacji i rozbudowy infrastruktur transmisji danych, - wykonanie dokumentacji projektowej rozbudowy wewnętrznej infrastruktury transmisji danych , - opracowanie dokumentacji wdrożeniowej dla korporacyjnej wymiany danych między podmiotami i UMWW, - rozbudowa wewnętrznej infrastruktury transmisji danych między podmiotami i UMWW, - wdrożenie usługi szerokopasmowej bezpiecznej transmisji danych między podmiotami i UMWW. Rezultaty: budowa technicznych podstaw dla współpracy między podmiotami ochrony zdrowia w województwie oraz realizacji funkcji zarządczych nadzoru właścicielskiego dotyczących podmiotów na poziomie wojewódzkim przez UMWW, zapoczątkowanie integracji usług e-zdrowia na poziomie całego województwa, spełnienie wymagań obowiązującego prawa, w tym m.in. w zakresie Elektronicznej Dokumentacji Medycznej</t>
  </si>
  <si>
    <t xml:space="preserve">Celem przedsięwzięcia jest  profilaktyka chorób nowotworowych mająca na celu zmniejszenie wskaźnika zachorowalności i śmiertelności z powodu nowotworów piersi w Polsce, a celem bezpośrednim jest poprawa dostępności i jakości usług medycznych (mobilnych badań mammograficznych w ramach Populacyjnego Programu Wczesnego Wykrywania Raka Piersi). 
Rezultatem prowadzonych działań będzie poprawa dostępu do usług zdrowotnych i ich lepsza jakość, w tym opieki w zakresie zdrowia reprodukcyjnego i profilaktyki zdrowia dzieci, jak również opieki zdrowotnej w zakresie problemów związanych ze starzeniem się społeczeństwa, a także  zapobieganie lub zmniejszanie zachorowalności na choroby związanie ze stylem życia
</t>
  </si>
  <si>
    <t>Identyfikator/
nr umowy o dofinansowanie</t>
  </si>
  <si>
    <t>Narzędzie  16</t>
  </si>
  <si>
    <t>II kw. 2018 r.</t>
  </si>
  <si>
    <t>Milena Matysek Departament Wdrażania Europejskiego Funduszu Społecznego, tel. 061 626 73 66, e-mail: milena.matysek@umww.pl,  Justyna Kacprzyk Departament Wdrażania Programu Regionalnego, tel. 061 62 66 125, justyna.kacprzyk@umww.pl, Magdalena Heiser, Departament Polityki Regionalnej, starszy inspektor, tel. 61 6266 341, magdalena.heiser@umww.pl</t>
  </si>
  <si>
    <t>Zmiany przeciążeniowe narządu ruchu pracowników zakładów przemysłowych Wielkopolski - patobiomechanizm, profilaktyka, ergonomia stanowiska pracy</t>
  </si>
  <si>
    <t xml:space="preserve">
30</t>
  </si>
  <si>
    <t xml:space="preserve">chodzieski, czarnkowsko-trzcianecki, gnieźnieński, gostyński, grodziski (wielkopolski), jarociński, kaliski, m. Kalisz, kępiński, kolski, m. Konin, koniński, kościański, krotoszyński, leszczyński, m. Leszno, międzychodzki, nowotomyski, obornicki
ostrowski (wielkopolski), ostrzeszowski, pilski, pleszewski, m. Poznań, poznański, rawicki, słupecki, szamotulski, średzki (wielkopolski), śremski, turecki, wągrowiecki, wolsztyński, wrzesiński, złotowski'       </t>
  </si>
  <si>
    <t xml:space="preserve">30 01,  30 02, 30 03, 30 04, 30 05, 30 06, 30 07, 30 61, 30 08, 30 09, 30 62, 30 10, 30 11, 30 12, 30 13, 30 63, 30 14, 30 15, 30 16, 30 17, 30 18, 30 19, 30 20, 30 64, 30 21, 30 22, 30 23, 30 24, 30 25, 30 26, 30 27, 30 28, 30 29, 30 30, 30 31      </t>
  </si>
  <si>
    <r>
      <t xml:space="preserve">Wnioskodawca lub partner jest podmiotem leczniczym udzielającym świadczeń opieki zdrowotnej w rodzaju podstawowej opieki zdrowotnej (na podstawie zawartej umowy o udzielanie świadczeń opieki zdrowotnej
z  dyrektorem właściwego Oddziału Wojewódzkiego NFZ) Funduszu Zdrowia.
</t>
    </r>
    <r>
      <rPr>
        <b/>
        <sz val="10"/>
        <color theme="1"/>
        <rFont val="Calibri"/>
        <family val="2"/>
        <charset val="238"/>
        <scheme val="minor"/>
      </rPr>
      <t>Waga punktowa: 2</t>
    </r>
  </si>
  <si>
    <r>
      <t xml:space="preserve">Premiowane będą projekty, których Wnioskodawca lub partner posiada co najmniej 3-letnie doświadczenie w obszarze, w którym realizowany jest program polityki zdrowotnej.
</t>
    </r>
    <r>
      <rPr>
        <b/>
        <sz val="10"/>
        <color theme="1"/>
        <rFont val="Calibri"/>
        <family val="2"/>
        <charset val="238"/>
        <scheme val="minor"/>
      </rPr>
      <t>Waga punktowa: 5</t>
    </r>
  </si>
  <si>
    <r>
      <t xml:space="preserve">Premiowane będą projekty, które są komplementarne z innymi projektami finansowanymi ze środków UE (również realizowanymi we wcześniejszych okresach programowania), ze środków krajowych lub innych źródeł.
</t>
    </r>
    <r>
      <rPr>
        <b/>
        <sz val="10"/>
        <color theme="1"/>
        <rFont val="Calibri"/>
        <family val="2"/>
        <charset val="238"/>
        <scheme val="minor"/>
      </rPr>
      <t>Waga punktowa: 2</t>
    </r>
  </si>
  <si>
    <r>
      <t xml:space="preserve">Projekt przewiduje działania szkoleniowe dla personelu medycznego, w szczególnosci współpracującego z podmiotami świadczącymi podstawową opiekę zdrowotną, w zakresie merytorycznym związanym z wdrażanym programem profilaktycznym.
</t>
    </r>
    <r>
      <rPr>
        <b/>
        <sz val="10"/>
        <color theme="1"/>
        <rFont val="Calibri"/>
        <family val="2"/>
        <charset val="238"/>
        <scheme val="minor"/>
      </rPr>
      <t>Waga punktowa: 4</t>
    </r>
  </si>
  <si>
    <r>
      <t xml:space="preserve">Premiowane będą projekty, które zakładają realizację wsparcia również w godzinach popołudniowych i wieczornych oraz w sobotę. 
</t>
    </r>
    <r>
      <rPr>
        <b/>
        <sz val="10"/>
        <color theme="1"/>
        <rFont val="Calibri"/>
        <family val="2"/>
        <charset val="238"/>
        <scheme val="minor"/>
      </rPr>
      <t>Waga punktowa: 2</t>
    </r>
  </si>
  <si>
    <r>
      <t xml:space="preserve">Premiowane będą projekty, których realizatorem jest podmiot, który uczestniczył w przygotowaniu programu polityki zdrowotnej, na podstawie którego ma być realizowany projekt.
</t>
    </r>
    <r>
      <rPr>
        <b/>
        <sz val="10"/>
        <color theme="1"/>
        <rFont val="Calibri"/>
        <family val="2"/>
        <charset val="238"/>
        <scheme val="minor"/>
      </rPr>
      <t>Waga punktowa: 7</t>
    </r>
  </si>
  <si>
    <r>
      <t xml:space="preserve">Premiowane będą projekty realizowane w istotnych
 dla regionu sektorach gospodarki, w tym związanych
 z regionalnymi inteligentnymi specjalizacjami.
</t>
    </r>
    <r>
      <rPr>
        <b/>
        <sz val="10"/>
        <color theme="1"/>
        <rFont val="Calibri"/>
        <family val="2"/>
        <charset val="238"/>
        <scheme val="minor"/>
      </rPr>
      <t>Waga punktowa: 5</t>
    </r>
  </si>
  <si>
    <r>
      <t xml:space="preserve">Projektodawca zapewnia wykonanie założeń programu również w miejscu zamieszkania pacjenta i/lub zapewnia dojazd do miejsca świadczenia usługi.
</t>
    </r>
    <r>
      <rPr>
        <b/>
        <sz val="10"/>
        <color theme="1"/>
        <rFont val="Calibri"/>
        <family val="2"/>
        <charset val="238"/>
        <scheme val="minor"/>
      </rPr>
      <t>Waga punktowa: 2</t>
    </r>
  </si>
  <si>
    <r>
      <t xml:space="preserve">Premiowane będą projekty, w których uczestnikom zapewnione zostanie wsparcie w postaci opieki nad osobą zależną (jeśli sprawowanie opieki nad osobą zależną stanowi barierę w uczestnictwie w projekcie).
</t>
    </r>
    <r>
      <rPr>
        <b/>
        <sz val="10"/>
        <color theme="1"/>
        <rFont val="Calibri"/>
        <family val="2"/>
        <charset val="238"/>
        <scheme val="minor"/>
      </rPr>
      <t>Waga punktowa: 3</t>
    </r>
  </si>
  <si>
    <r>
      <t xml:space="preserve">Premiowane będą projekty przewidujące sfinansowanie dodatkowych pakietów badań podczas badań okresowych pracowników.
</t>
    </r>
    <r>
      <rPr>
        <b/>
        <sz val="10"/>
        <color theme="1"/>
        <rFont val="Calibri"/>
        <family val="2"/>
        <charset val="238"/>
        <scheme val="minor"/>
      </rPr>
      <t>Waga punktowa: 7</t>
    </r>
  </si>
  <si>
    <t>Ludność objęta ulepszonymi usługami zdrowotnymi</t>
  </si>
  <si>
    <t xml:space="preserve"> 3.3/2016</t>
  </si>
  <si>
    <t>Marek Woźniak, Marszałek Województwa Wielkopolskiego, tel. 61 62 66 600, marszalek@umww.pl</t>
  </si>
  <si>
    <t>RPO WWL.6.K.4.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</si>
</sst>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_-* #,##0\ _z_ł_-;\-* #,##0\ _z_ł_-;_-* &quot;-&quot;??\ _z_ł_-;_-@_-"/>
    <numFmt numFmtId="165" formatCode="#,##0.00;[Red]#,##0.00"/>
    <numFmt numFmtId="166" formatCode="yyyy/mm/dd;@"/>
  </numFmts>
  <fonts count="19"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sz val="10"/>
      <name val="Calibri"/>
      <family val="2"/>
      <charset val="238"/>
      <scheme val="minor"/>
    </font>
    <font>
      <sz val="9"/>
      <name val="Arial"/>
      <family val="2"/>
      <charset val="238"/>
    </font>
    <font>
      <b/>
      <sz val="11"/>
      <color theme="1"/>
      <name val="Arial"/>
      <family val="2"/>
      <charset val="238"/>
    </font>
    <font>
      <b/>
      <sz val="20"/>
      <color theme="1"/>
      <name val="Calibri"/>
      <family val="2"/>
      <charset val="238"/>
      <scheme val="minor"/>
    </font>
    <font>
      <b/>
      <sz val="16"/>
      <color theme="1"/>
      <name val="Calibri"/>
      <family val="2"/>
      <charset val="238"/>
      <scheme val="minor"/>
    </font>
    <font>
      <b/>
      <i/>
      <sz val="10"/>
      <color theme="1"/>
      <name val="Calibri"/>
      <family val="2"/>
      <charset val="238"/>
      <scheme val="minor"/>
    </font>
    <font>
      <b/>
      <i/>
      <sz val="8"/>
      <name val="Arial"/>
      <family val="2"/>
      <charset val="238"/>
    </font>
    <font>
      <i/>
      <sz val="10"/>
      <name val="Calibri"/>
      <family val="2"/>
      <charset val="238"/>
      <scheme val="minor"/>
    </font>
    <font>
      <sz val="9.5"/>
      <color theme="1"/>
      <name val="Calibri"/>
      <family val="2"/>
      <charset val="238"/>
      <scheme val="minor"/>
    </font>
    <font>
      <sz val="10"/>
      <color rgb="FF000000"/>
      <name val="Calibri"/>
      <family val="2"/>
      <charset val="238"/>
      <scheme val="minor"/>
    </font>
    <font>
      <b/>
      <sz val="18"/>
      <color theme="1"/>
      <name val="Calibri"/>
      <family val="2"/>
      <charset val="238"/>
      <scheme val="minor"/>
    </font>
    <font>
      <i/>
      <sz val="8"/>
      <name val="Calibri"/>
      <family val="2"/>
      <charset val="238"/>
      <scheme val="minor"/>
    </font>
  </fonts>
  <fills count="23">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8" tint="-0.249977111117893"/>
        <bgColor indexed="64"/>
      </patternFill>
    </fill>
    <fill>
      <patternFill patternType="solid">
        <fgColor rgb="FFF0F0FF"/>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9" tint="0.39994506668294322"/>
        <bgColor indexed="64"/>
      </patternFill>
    </fill>
    <fill>
      <patternFill patternType="solid">
        <fgColor theme="9" tint="-0.499984740745262"/>
        <bgColor indexed="64"/>
      </patternFill>
    </fill>
    <fill>
      <patternFill patternType="solid">
        <fgColor theme="9" tint="0.59996337778862885"/>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02">
    <xf numFmtId="0" fontId="0" fillId="0" borderId="0" xfId="0"/>
    <xf numFmtId="0" fontId="4" fillId="0" borderId="0" xfId="0" applyFont="1"/>
    <xf numFmtId="0" fontId="4" fillId="0" borderId="0" xfId="0" applyFont="1" applyFill="1"/>
    <xf numFmtId="0" fontId="4" fillId="3" borderId="21"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3" fontId="4" fillId="5" borderId="21" xfId="0" applyNumberFormat="1" applyFont="1" applyFill="1" applyBorder="1" applyAlignment="1" applyProtection="1">
      <alignment horizontal="center" vertical="center" wrapText="1"/>
    </xf>
    <xf numFmtId="0" fontId="4" fillId="5" borderId="10" xfId="0" applyFont="1" applyFill="1" applyBorder="1" applyAlignment="1" applyProtection="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10" xfId="0" applyNumberFormat="1" applyFont="1" applyBorder="1" applyAlignment="1">
      <alignment horizontal="center" vertical="center"/>
    </xf>
    <xf numFmtId="3" fontId="4" fillId="0" borderId="10" xfId="0" applyNumberFormat="1" applyFont="1" applyBorder="1" applyAlignment="1">
      <alignment horizontal="center" vertical="center" wrapText="1"/>
    </xf>
    <xf numFmtId="0" fontId="4" fillId="6" borderId="0" xfId="0" applyFont="1" applyFill="1"/>
    <xf numFmtId="0" fontId="0" fillId="0" borderId="0" xfId="0" applyFont="1"/>
    <xf numFmtId="3" fontId="4" fillId="0" borderId="10" xfId="1" applyNumberFormat="1" applyFont="1" applyBorder="1" applyAlignment="1">
      <alignment horizontal="center" vertical="center"/>
    </xf>
    <xf numFmtId="3" fontId="4" fillId="0" borderId="10" xfId="1" applyNumberFormat="1" applyFont="1" applyBorder="1" applyAlignment="1">
      <alignment horizontal="center" vertical="center" wrapText="1"/>
    </xf>
    <xf numFmtId="0" fontId="4" fillId="0" borderId="32" xfId="0" applyFont="1" applyBorder="1" applyAlignment="1"/>
    <xf numFmtId="0" fontId="4" fillId="0" borderId="33" xfId="0" applyFont="1" applyBorder="1" applyAlignment="1"/>
    <xf numFmtId="0" fontId="4" fillId="0" borderId="34" xfId="0" applyFont="1" applyBorder="1" applyAlignment="1"/>
    <xf numFmtId="0" fontId="4" fillId="0" borderId="35" xfId="0" applyFont="1" applyBorder="1" applyAlignment="1"/>
    <xf numFmtId="0" fontId="4" fillId="0" borderId="0" xfId="0" applyFont="1" applyBorder="1" applyAlignment="1"/>
    <xf numFmtId="0" fontId="4" fillId="0" borderId="36" xfId="0" applyFont="1" applyBorder="1" applyAlignment="1"/>
    <xf numFmtId="0" fontId="4" fillId="0" borderId="37" xfId="0" applyFont="1" applyBorder="1" applyAlignment="1"/>
    <xf numFmtId="0" fontId="4" fillId="0" borderId="38" xfId="0" applyFont="1" applyBorder="1" applyAlignment="1"/>
    <xf numFmtId="0" fontId="4" fillId="0" borderId="39" xfId="0" applyFont="1" applyBorder="1" applyAlignment="1"/>
    <xf numFmtId="0" fontId="7" fillId="0" borderId="0" xfId="0" applyFont="1"/>
    <xf numFmtId="0" fontId="0" fillId="0" borderId="0" xfId="0" applyNumberFormat="1"/>
    <xf numFmtId="0" fontId="8" fillId="0" borderId="0" xfId="0" applyFont="1" applyAlignment="1">
      <alignment vertical="center"/>
    </xf>
    <xf numFmtId="0" fontId="9" fillId="8" borderId="0" xfId="0" applyFont="1" applyFill="1" applyBorder="1" applyAlignment="1" applyProtection="1">
      <alignment vertical="center" wrapText="1"/>
    </xf>
    <xf numFmtId="0" fontId="0" fillId="5" borderId="0" xfId="0" applyFill="1" applyAlignment="1">
      <alignment vertical="center"/>
    </xf>
    <xf numFmtId="0" fontId="0" fillId="0" borderId="0" xfId="0" applyAlignment="1">
      <alignment vertical="center"/>
    </xf>
    <xf numFmtId="0" fontId="4" fillId="9" borderId="1" xfId="0" applyFont="1" applyFill="1" applyBorder="1" applyAlignment="1" applyProtection="1">
      <alignment horizontal="center" vertical="center" wrapText="1"/>
    </xf>
    <xf numFmtId="0" fontId="4" fillId="10" borderId="2"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0" fontId="10" fillId="5" borderId="0" xfId="0" applyFont="1" applyFill="1"/>
    <xf numFmtId="0" fontId="4" fillId="9" borderId="9" xfId="0" applyFont="1" applyFill="1" applyBorder="1" applyAlignment="1" applyProtection="1">
      <alignment horizontal="center" vertical="center" wrapText="1"/>
    </xf>
    <xf numFmtId="0" fontId="4" fillId="10" borderId="10" xfId="0" applyFont="1" applyFill="1" applyBorder="1" applyAlignment="1" applyProtection="1">
      <alignment horizontal="left" vertical="center" wrapText="1"/>
    </xf>
    <xf numFmtId="0" fontId="4" fillId="0" borderId="14" xfId="0" applyFont="1" applyFill="1" applyBorder="1" applyAlignment="1" applyProtection="1">
      <alignment horizontal="center" vertical="center" wrapText="1"/>
    </xf>
    <xf numFmtId="0" fontId="4" fillId="5" borderId="14" xfId="0" applyFont="1" applyFill="1" applyBorder="1" applyAlignment="1" applyProtection="1">
      <alignment horizontal="center" vertical="center" wrapText="1"/>
    </xf>
    <xf numFmtId="0" fontId="4" fillId="0" borderId="14" xfId="0" applyFont="1" applyFill="1" applyBorder="1" applyAlignment="1" applyProtection="1">
      <alignment horizontal="left" vertical="center" wrapText="1"/>
    </xf>
    <xf numFmtId="0" fontId="4" fillId="10" borderId="16" xfId="0" applyFont="1" applyFill="1" applyBorder="1" applyAlignment="1" applyProtection="1">
      <alignment horizontal="left" vertical="center" wrapText="1"/>
    </xf>
    <xf numFmtId="0" fontId="4" fillId="0" borderId="17" xfId="0" applyFont="1" applyFill="1" applyBorder="1" applyAlignment="1" applyProtection="1">
      <alignment horizontal="center" vertical="center" wrapText="1"/>
    </xf>
    <xf numFmtId="0" fontId="4" fillId="5" borderId="0" xfId="0" applyFont="1" applyFill="1"/>
    <xf numFmtId="0" fontId="5" fillId="8" borderId="45" xfId="0" applyFont="1" applyFill="1" applyBorder="1" applyAlignment="1" applyProtection="1">
      <alignment horizontal="center" vertical="center" wrapText="1"/>
    </xf>
    <xf numFmtId="0" fontId="11" fillId="5" borderId="0" xfId="0" applyFont="1" applyFill="1"/>
    <xf numFmtId="0" fontId="4" fillId="12" borderId="14" xfId="0" applyFont="1" applyFill="1" applyBorder="1" applyAlignment="1" applyProtection="1">
      <alignment horizontal="center" vertical="center" wrapText="1"/>
      <protection locked="0"/>
    </xf>
    <xf numFmtId="0" fontId="12" fillId="0" borderId="27" xfId="0" applyFont="1" applyFill="1" applyBorder="1" applyAlignment="1" applyProtection="1">
      <alignment horizontal="center" wrapText="1"/>
    </xf>
    <xf numFmtId="0" fontId="5" fillId="0" borderId="27" xfId="0" applyFont="1" applyFill="1" applyBorder="1" applyAlignment="1" applyProtection="1">
      <alignment horizontal="center" wrapText="1"/>
    </xf>
    <xf numFmtId="0" fontId="4" fillId="11" borderId="2" xfId="0" applyFont="1" applyFill="1" applyBorder="1" applyAlignment="1" applyProtection="1">
      <alignment horizontal="center" vertical="center" wrapText="1"/>
    </xf>
    <xf numFmtId="0" fontId="4" fillId="11" borderId="2" xfId="0" applyFont="1" applyFill="1" applyBorder="1" applyAlignment="1">
      <alignment horizontal="center" vertical="center"/>
    </xf>
    <xf numFmtId="0" fontId="4" fillId="11" borderId="16" xfId="0" applyFont="1" applyFill="1" applyBorder="1" applyAlignment="1" applyProtection="1">
      <alignment horizontal="center" vertical="center" wrapText="1"/>
    </xf>
    <xf numFmtId="0" fontId="4" fillId="11"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vertical="center" wrapText="1"/>
    </xf>
    <xf numFmtId="0" fontId="4" fillId="8" borderId="20" xfId="0" applyFont="1" applyFill="1" applyBorder="1" applyAlignment="1" applyProtection="1">
      <alignment horizontal="center" vertical="center" wrapText="1"/>
    </xf>
    <xf numFmtId="0" fontId="4" fillId="8" borderId="49" xfId="0" applyFont="1" applyFill="1" applyBorder="1" applyAlignment="1" applyProtection="1">
      <alignment horizontal="center" vertical="center" wrapText="1"/>
    </xf>
    <xf numFmtId="0" fontId="4" fillId="0" borderId="11" xfId="0" applyFont="1" applyFill="1" applyBorder="1" applyAlignment="1" applyProtection="1">
      <alignment vertical="center" wrapText="1"/>
    </xf>
    <xf numFmtId="3" fontId="4" fillId="0" borderId="14" xfId="0" applyNumberFormat="1"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0" xfId="0" applyFont="1" applyAlignment="1">
      <alignment wrapText="1"/>
    </xf>
    <xf numFmtId="0" fontId="4" fillId="5" borderId="7" xfId="0" applyFont="1" applyFill="1" applyBorder="1" applyAlignment="1" applyProtection="1">
      <alignment vertical="center" wrapText="1"/>
    </xf>
    <xf numFmtId="9" fontId="4" fillId="5" borderId="16" xfId="0" applyNumberFormat="1" applyFont="1" applyFill="1" applyBorder="1" applyAlignment="1" applyProtection="1">
      <alignment horizontal="center" vertical="center" wrapText="1"/>
    </xf>
    <xf numFmtId="9" fontId="4" fillId="5" borderId="17" xfId="0" applyNumberFormat="1" applyFont="1" applyFill="1" applyBorder="1" applyAlignment="1" applyProtection="1">
      <alignment horizontal="center" vertical="center" wrapText="1"/>
    </xf>
    <xf numFmtId="0" fontId="4" fillId="0" borderId="0" xfId="0" applyFont="1" applyAlignment="1">
      <alignment horizontal="center" vertical="center"/>
    </xf>
    <xf numFmtId="0" fontId="4" fillId="15" borderId="19" xfId="0" applyFont="1" applyFill="1" applyBorder="1" applyAlignment="1">
      <alignment vertical="center" wrapText="1"/>
    </xf>
    <xf numFmtId="0" fontId="4" fillId="15" borderId="5" xfId="0" applyFont="1" applyFill="1" applyBorder="1" applyAlignment="1">
      <alignment vertical="center" wrapText="1"/>
    </xf>
    <xf numFmtId="0" fontId="6" fillId="14" borderId="54" xfId="0" applyFont="1" applyFill="1" applyBorder="1" applyAlignment="1">
      <alignment horizontal="center" vertical="center" wrapText="1"/>
    </xf>
    <xf numFmtId="0" fontId="4" fillId="15" borderId="47" xfId="0" applyFont="1" applyFill="1" applyBorder="1" applyAlignment="1">
      <alignment horizontal="center" vertical="center"/>
    </xf>
    <xf numFmtId="0" fontId="4" fillId="15" borderId="56" xfId="0" applyFont="1" applyFill="1" applyBorder="1" applyAlignment="1">
      <alignment horizontal="center" vertical="center" wrapText="1"/>
    </xf>
    <xf numFmtId="0" fontId="4" fillId="15" borderId="57" xfId="0" applyFont="1" applyFill="1" applyBorder="1" applyAlignment="1">
      <alignment horizontal="center" vertical="center"/>
    </xf>
    <xf numFmtId="0" fontId="4" fillId="15" borderId="1" xfId="0" applyFont="1" applyFill="1" applyBorder="1" applyAlignment="1">
      <alignment horizontal="center" vertical="center"/>
    </xf>
    <xf numFmtId="0" fontId="4" fillId="0" borderId="2" xfId="0" applyFont="1" applyFill="1" applyBorder="1" applyAlignment="1">
      <alignment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left" vertical="center" wrapText="1"/>
    </xf>
    <xf numFmtId="0" fontId="4" fillId="15" borderId="9" xfId="0" applyFont="1" applyFill="1" applyBorder="1" applyAlignment="1">
      <alignment horizontal="center" vertical="center"/>
    </xf>
    <xf numFmtId="0" fontId="4" fillId="0" borderId="10" xfId="0" applyFont="1" applyFill="1" applyBorder="1" applyAlignment="1">
      <alignment wrapText="1"/>
    </xf>
    <xf numFmtId="0" fontId="4" fillId="0" borderId="10" xfId="0" applyFont="1" applyFill="1" applyBorder="1" applyAlignment="1">
      <alignment vertical="center" wrapText="1"/>
    </xf>
    <xf numFmtId="0" fontId="4" fillId="0" borderId="10" xfId="0" applyFont="1" applyFill="1" applyBorder="1" applyAlignment="1">
      <alignment horizontal="center" vertical="center"/>
    </xf>
    <xf numFmtId="0" fontId="4" fillId="0" borderId="14"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0" xfId="0" applyFont="1" applyFill="1" applyBorder="1" applyAlignment="1">
      <alignment vertical="center" wrapText="1"/>
    </xf>
    <xf numFmtId="0" fontId="4" fillId="5" borderId="10" xfId="0" applyFont="1" applyFill="1" applyBorder="1" applyAlignment="1">
      <alignment horizontal="center" vertical="center"/>
    </xf>
    <xf numFmtId="0" fontId="4" fillId="5" borderId="14" xfId="0" applyFont="1" applyFill="1" applyBorder="1" applyAlignment="1">
      <alignment horizontal="left" vertical="center" wrapText="1"/>
    </xf>
    <xf numFmtId="0" fontId="4" fillId="15" borderId="15"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15" borderId="6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8" xfId="0" applyFont="1" applyFill="1" applyBorder="1" applyAlignment="1">
      <alignment horizontal="left" wrapText="1"/>
    </xf>
    <xf numFmtId="0" fontId="4" fillId="15" borderId="61" xfId="0" applyFont="1" applyFill="1" applyBorder="1" applyAlignment="1">
      <alignment horizontal="center" vertical="center"/>
    </xf>
    <xf numFmtId="0" fontId="4" fillId="0" borderId="10" xfId="0" applyFont="1" applyFill="1" applyBorder="1" applyAlignment="1">
      <alignment horizontal="left" vertical="top" wrapText="1"/>
    </xf>
    <xf numFmtId="0" fontId="4" fillId="0" borderId="0" xfId="0" applyFont="1" applyFill="1" applyBorder="1" applyAlignment="1">
      <alignment horizontal="center" vertical="center" wrapText="1"/>
    </xf>
    <xf numFmtId="0" fontId="4" fillId="0" borderId="0" xfId="0" applyFont="1" applyFill="1" applyBorder="1"/>
    <xf numFmtId="0" fontId="4" fillId="17" borderId="15" xfId="0" applyFont="1" applyFill="1" applyBorder="1" applyAlignment="1" applyProtection="1">
      <alignment horizontal="center" vertical="center" wrapText="1"/>
    </xf>
    <xf numFmtId="0" fontId="4" fillId="17" borderId="9" xfId="0" applyFont="1" applyFill="1" applyBorder="1" applyAlignment="1" applyProtection="1">
      <alignment horizontal="center" vertical="center" wrapText="1"/>
    </xf>
    <xf numFmtId="0" fontId="4" fillId="18" borderId="10" xfId="0" applyFont="1" applyFill="1" applyBorder="1" applyAlignment="1" applyProtection="1">
      <alignment vertical="center" wrapText="1"/>
    </xf>
    <xf numFmtId="0" fontId="7" fillId="12" borderId="9" xfId="0" applyFont="1" applyFill="1" applyBorder="1" applyAlignment="1">
      <alignment horizontal="center" vertical="center" wrapText="1"/>
    </xf>
    <xf numFmtId="0" fontId="7" fillId="17" borderId="48" xfId="0" applyFont="1" applyFill="1" applyBorder="1" applyAlignment="1">
      <alignment horizontal="center" vertical="center" wrapText="1"/>
    </xf>
    <xf numFmtId="0" fontId="14" fillId="18" borderId="2" xfId="0" applyFont="1" applyFill="1" applyBorder="1" applyAlignment="1" applyProtection="1">
      <alignment horizontal="center" vertical="center" wrapText="1"/>
      <protection locked="0"/>
    </xf>
    <xf numFmtId="0" fontId="14" fillId="18" borderId="3" xfId="0" applyFont="1" applyFill="1" applyBorder="1" applyAlignment="1" applyProtection="1">
      <alignment horizontal="center" vertical="center" wrapText="1"/>
      <protection locked="0"/>
    </xf>
    <xf numFmtId="0" fontId="7" fillId="17" borderId="51" xfId="0" applyFont="1" applyFill="1" applyBorder="1" applyAlignment="1">
      <alignment horizontal="center" vertical="center" wrapText="1"/>
    </xf>
    <xf numFmtId="0" fontId="3" fillId="19" borderId="10" xfId="0" applyFont="1" applyFill="1" applyBorder="1" applyAlignment="1">
      <alignment horizontal="center" vertical="center"/>
    </xf>
    <xf numFmtId="0" fontId="4" fillId="20" borderId="1" xfId="0" applyFont="1" applyFill="1" applyBorder="1" applyAlignment="1" applyProtection="1">
      <alignment horizontal="center" vertical="center" wrapText="1"/>
    </xf>
    <xf numFmtId="0" fontId="4" fillId="20" borderId="51" xfId="0" applyFont="1" applyFill="1" applyBorder="1" applyAlignment="1" applyProtection="1">
      <alignment horizontal="center" vertical="center" wrapText="1"/>
    </xf>
    <xf numFmtId="0" fontId="4" fillId="20" borderId="0" xfId="0" applyFont="1" applyFill="1" applyAlignment="1">
      <alignment horizontal="center" vertical="center"/>
    </xf>
    <xf numFmtId="0" fontId="4" fillId="22" borderId="2" xfId="0" applyFont="1" applyFill="1" applyBorder="1" applyAlignment="1" applyProtection="1">
      <alignment horizontal="left" vertical="center" wrapText="1"/>
    </xf>
    <xf numFmtId="0" fontId="4" fillId="22" borderId="16" xfId="0" applyFont="1" applyFill="1" applyBorder="1" applyAlignment="1" applyProtection="1">
      <alignment horizontal="left" vertical="center" wrapText="1"/>
    </xf>
    <xf numFmtId="0" fontId="4" fillId="22" borderId="10" xfId="0" applyFont="1" applyFill="1" applyBorder="1" applyAlignment="1" applyProtection="1">
      <alignment horizontal="left" vertical="center" wrapText="1"/>
    </xf>
    <xf numFmtId="0" fontId="4" fillId="22" borderId="30" xfId="0" applyFont="1" applyFill="1" applyBorder="1" applyAlignment="1" applyProtection="1">
      <alignment horizontal="center" vertical="center" wrapText="1"/>
    </xf>
    <xf numFmtId="0" fontId="4" fillId="22" borderId="14" xfId="0" applyFont="1" applyFill="1" applyBorder="1" applyAlignment="1" applyProtection="1">
      <alignment horizontal="center" vertical="center" wrapText="1"/>
    </xf>
    <xf numFmtId="0" fontId="4" fillId="22" borderId="52"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5" borderId="0" xfId="0" applyFont="1" applyFill="1" applyBorder="1" applyAlignment="1">
      <alignment horizontal="center" vertical="center"/>
    </xf>
    <xf numFmtId="0" fontId="12" fillId="14" borderId="54" xfId="0" applyFont="1" applyFill="1" applyBorder="1" applyAlignment="1">
      <alignment horizontal="center" vertical="center" wrapText="1"/>
    </xf>
    <xf numFmtId="0" fontId="3" fillId="19" borderId="10" xfId="0" applyFont="1" applyFill="1" applyBorder="1" applyAlignment="1">
      <alignment horizontal="center" vertical="center" wrapText="1"/>
    </xf>
    <xf numFmtId="0" fontId="6" fillId="14" borderId="40" xfId="0" applyFont="1" applyFill="1" applyBorder="1" applyAlignment="1">
      <alignment horizontal="center" vertical="center" wrapText="1"/>
    </xf>
    <xf numFmtId="0" fontId="4" fillId="15" borderId="66" xfId="0" applyFont="1" applyFill="1" applyBorder="1" applyAlignment="1">
      <alignment horizontal="center" vertical="center"/>
    </xf>
    <xf numFmtId="0" fontId="4" fillId="15" borderId="27" xfId="0" applyFont="1" applyFill="1" applyBorder="1" applyAlignment="1">
      <alignment horizontal="center" vertical="center" wrapText="1"/>
    </xf>
    <xf numFmtId="0" fontId="4" fillId="15" borderId="25" xfId="0" applyFont="1" applyFill="1" applyBorder="1" applyAlignment="1">
      <alignment horizontal="center" vertical="center" wrapText="1"/>
    </xf>
    <xf numFmtId="0" fontId="4" fillId="15" borderId="65" xfId="0" applyFont="1" applyFill="1" applyBorder="1" applyAlignment="1">
      <alignment horizontal="center" vertical="center"/>
    </xf>
    <xf numFmtId="0" fontId="4" fillId="15" borderId="51" xfId="0" applyFont="1" applyFill="1" applyBorder="1" applyAlignment="1">
      <alignment horizontal="center" vertical="center"/>
    </xf>
    <xf numFmtId="0" fontId="4" fillId="0" borderId="52" xfId="0" applyFont="1" applyFill="1" applyBorder="1" applyAlignment="1">
      <alignment horizontal="left" vertical="center" wrapText="1"/>
    </xf>
    <xf numFmtId="0" fontId="16" fillId="0" borderId="52" xfId="0" applyFont="1" applyBorder="1" applyAlignment="1">
      <alignment horizontal="center" vertical="center" wrapText="1"/>
    </xf>
    <xf numFmtId="0" fontId="4" fillId="0" borderId="52" xfId="0" applyFont="1" applyFill="1" applyBorder="1" applyAlignment="1">
      <alignment horizontal="center" vertical="center"/>
    </xf>
    <xf numFmtId="0" fontId="4" fillId="0" borderId="53" xfId="0" applyFont="1" applyFill="1" applyBorder="1" applyAlignment="1">
      <alignment horizontal="left" vertical="center" wrapText="1"/>
    </xf>
    <xf numFmtId="0" fontId="7" fillId="0" borderId="53" xfId="0" applyFont="1" applyFill="1" applyBorder="1" applyAlignment="1">
      <alignment horizontal="left" vertical="center" wrapText="1"/>
    </xf>
    <xf numFmtId="14" fontId="4" fillId="0" borderId="52" xfId="0" applyNumberFormat="1" applyFont="1" applyFill="1" applyBorder="1" applyAlignment="1">
      <alignment horizontal="center" vertical="center"/>
    </xf>
    <xf numFmtId="0" fontId="4" fillId="0" borderId="52" xfId="0" applyFont="1" applyFill="1" applyBorder="1" applyAlignment="1">
      <alignment vertical="center" wrapText="1"/>
    </xf>
    <xf numFmtId="0" fontId="4" fillId="0" borderId="53" xfId="0" applyFont="1" applyFill="1" applyBorder="1" applyAlignment="1">
      <alignment vertical="center" wrapText="1"/>
    </xf>
    <xf numFmtId="0" fontId="4" fillId="0" borderId="67"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68"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15" borderId="69" xfId="0" applyFont="1" applyFill="1" applyBorder="1" applyAlignment="1">
      <alignment horizontal="center" vertical="center"/>
    </xf>
    <xf numFmtId="0" fontId="4" fillId="15" borderId="50" xfId="0" applyFont="1" applyFill="1" applyBorder="1" applyAlignment="1">
      <alignment horizontal="center" vertical="center"/>
    </xf>
    <xf numFmtId="0" fontId="4" fillId="0" borderId="16" xfId="0" applyFont="1" applyFill="1" applyBorder="1"/>
    <xf numFmtId="0" fontId="4" fillId="0" borderId="17" xfId="0" applyFont="1" applyFill="1" applyBorder="1"/>
    <xf numFmtId="0" fontId="4" fillId="15" borderId="0"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Fill="1" applyAlignment="1">
      <alignment horizontal="center" vertical="center"/>
    </xf>
    <xf numFmtId="0" fontId="4" fillId="0" borderId="0" xfId="0" applyFont="1" applyAlignment="1">
      <alignment horizontal="center" vertical="center" wrapText="1"/>
    </xf>
    <xf numFmtId="0" fontId="10" fillId="0" borderId="0" xfId="0" applyFont="1" applyFill="1"/>
    <xf numFmtId="0" fontId="11" fillId="0" borderId="0" xfId="0" applyFont="1" applyFill="1"/>
    <xf numFmtId="9" fontId="18" fillId="0" borderId="14" xfId="2" applyFont="1" applyBorder="1" applyAlignment="1" applyProtection="1">
      <alignment horizontal="center" vertical="center" wrapText="1"/>
      <protection locked="0"/>
    </xf>
    <xf numFmtId="3" fontId="18" fillId="0" borderId="16" xfId="0" applyNumberFormat="1" applyFont="1" applyBorder="1" applyAlignment="1" applyProtection="1">
      <alignment horizontal="center" vertical="center" wrapText="1"/>
      <protection locked="0"/>
    </xf>
    <xf numFmtId="9" fontId="18" fillId="0" borderId="16" xfId="2" applyFont="1" applyBorder="1" applyAlignment="1" applyProtection="1">
      <alignment horizontal="center" vertical="center" wrapText="1"/>
      <protection locked="0"/>
    </xf>
    <xf numFmtId="3" fontId="18" fillId="0" borderId="14" xfId="0" applyNumberFormat="1" applyFont="1" applyBorder="1" applyAlignment="1" applyProtection="1">
      <alignment vertical="center" wrapText="1"/>
      <protection locked="0"/>
    </xf>
    <xf numFmtId="3" fontId="18" fillId="0" borderId="10" xfId="0" applyNumberFormat="1" applyFont="1" applyBorder="1" applyAlignment="1" applyProtection="1">
      <alignment vertical="center" wrapText="1"/>
      <protection locked="0"/>
    </xf>
    <xf numFmtId="4" fontId="0" fillId="0" borderId="25" xfId="0" applyNumberFormat="1" applyFont="1" applyFill="1" applyBorder="1" applyAlignment="1">
      <alignment vertical="center" wrapText="1"/>
    </xf>
    <xf numFmtId="0" fontId="0" fillId="0" borderId="25" xfId="0" applyFont="1" applyFill="1" applyBorder="1" applyAlignment="1">
      <alignment vertical="center" wrapText="1"/>
    </xf>
    <xf numFmtId="14" fontId="0" fillId="0" borderId="25" xfId="0" applyNumberFormat="1" applyFont="1" applyFill="1" applyBorder="1" applyAlignment="1">
      <alignmen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vertical="center"/>
    </xf>
    <xf numFmtId="165" fontId="0" fillId="0" borderId="10" xfId="0" applyNumberFormat="1" applyFont="1" applyBorder="1" applyAlignment="1">
      <alignment vertical="center" wrapText="1"/>
    </xf>
    <xf numFmtId="0" fontId="0" fillId="0" borderId="10" xfId="0" applyFont="1" applyBorder="1" applyAlignment="1">
      <alignment vertical="center" wrapText="1"/>
    </xf>
    <xf numFmtId="0" fontId="0" fillId="0" borderId="10" xfId="0" applyFont="1" applyBorder="1" applyAlignment="1">
      <alignment horizontal="center" vertical="center" wrapText="1"/>
    </xf>
    <xf numFmtId="14" fontId="0" fillId="0" borderId="10" xfId="0" applyNumberFormat="1" applyFont="1" applyBorder="1" applyAlignment="1">
      <alignment vertical="center" wrapText="1"/>
    </xf>
    <xf numFmtId="0" fontId="0" fillId="0" borderId="10" xfId="0" applyFont="1" applyBorder="1" applyAlignment="1">
      <alignment vertical="center"/>
    </xf>
    <xf numFmtId="4" fontId="0" fillId="0" borderId="10" xfId="0" applyNumberFormat="1" applyFont="1" applyBorder="1" applyAlignment="1">
      <alignment vertical="center" wrapText="1"/>
    </xf>
    <xf numFmtId="166" fontId="0" fillId="0" borderId="10" xfId="0" applyNumberFormat="1" applyFont="1" applyFill="1" applyBorder="1" applyAlignment="1">
      <alignment horizontal="center" vertical="center" wrapText="1"/>
    </xf>
    <xf numFmtId="166" fontId="0" fillId="0" borderId="10" xfId="0" applyNumberFormat="1" applyFont="1" applyBorder="1" applyAlignment="1">
      <alignment horizontal="center" vertical="center" wrapText="1"/>
    </xf>
    <xf numFmtId="0" fontId="0" fillId="0" borderId="10" xfId="0" applyFont="1" applyFill="1" applyBorder="1" applyAlignment="1">
      <alignment vertical="center" wrapText="1"/>
    </xf>
    <xf numFmtId="0" fontId="0" fillId="0" borderId="10" xfId="0" quotePrefix="1" applyFont="1" applyBorder="1" applyAlignment="1">
      <alignment vertical="center" wrapText="1"/>
    </xf>
    <xf numFmtId="4" fontId="0" fillId="0" borderId="10" xfId="0" applyNumberFormat="1" applyFont="1" applyFill="1" applyBorder="1" applyAlignment="1">
      <alignment vertical="center" wrapText="1"/>
    </xf>
    <xf numFmtId="3" fontId="0" fillId="0" borderId="10" xfId="0" applyNumberFormat="1" applyFont="1" applyBorder="1" applyAlignment="1">
      <alignment vertical="center"/>
    </xf>
    <xf numFmtId="49" fontId="0" fillId="0" borderId="10" xfId="0" applyNumberFormat="1" applyFont="1" applyBorder="1" applyAlignment="1">
      <alignment vertical="center"/>
    </xf>
    <xf numFmtId="9" fontId="0" fillId="0" borderId="10" xfId="0" applyNumberFormat="1" applyFont="1" applyBorder="1" applyAlignment="1">
      <alignment vertical="center"/>
    </xf>
    <xf numFmtId="4" fontId="0" fillId="0" borderId="10" xfId="0" applyNumberFormat="1" applyFont="1" applyBorder="1" applyAlignment="1">
      <alignment vertical="center"/>
    </xf>
    <xf numFmtId="49" fontId="0" fillId="0" borderId="10" xfId="0" applyNumberFormat="1" applyFont="1" applyBorder="1" applyAlignment="1">
      <alignment vertical="center" wrapText="1"/>
    </xf>
    <xf numFmtId="3" fontId="0" fillId="0" borderId="10" xfId="0" applyNumberFormat="1" applyFont="1" applyFill="1" applyBorder="1" applyAlignment="1">
      <alignment vertical="center" wrapText="1"/>
    </xf>
    <xf numFmtId="0" fontId="4" fillId="20" borderId="43" xfId="0" applyFont="1" applyFill="1" applyBorder="1" applyAlignment="1" applyProtection="1">
      <alignment horizontal="center" vertical="center" wrapText="1"/>
    </xf>
    <xf numFmtId="0" fontId="4" fillId="22" borderId="44" xfId="0" applyFont="1" applyFill="1" applyBorder="1" applyAlignment="1" applyProtection="1">
      <alignment vertical="center" wrapText="1"/>
    </xf>
    <xf numFmtId="0" fontId="4" fillId="20" borderId="9" xfId="0" applyFont="1" applyFill="1" applyBorder="1" applyAlignment="1" applyProtection="1">
      <alignment horizontal="center" vertical="center" wrapText="1"/>
    </xf>
    <xf numFmtId="0" fontId="4" fillId="20" borderId="15" xfId="0" applyFont="1" applyFill="1" applyBorder="1" applyAlignment="1" applyProtection="1">
      <alignment horizontal="center" vertical="center" wrapText="1"/>
    </xf>
    <xf numFmtId="0" fontId="4" fillId="22" borderId="10" xfId="0" applyFont="1" applyFill="1" applyBorder="1" applyAlignment="1" applyProtection="1">
      <alignment vertical="center" wrapText="1"/>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3" fontId="4" fillId="0" borderId="10" xfId="0" applyNumberFormat="1"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xf>
    <xf numFmtId="0" fontId="12" fillId="14" borderId="54" xfId="0" applyFont="1" applyFill="1" applyBorder="1" applyAlignment="1">
      <alignment horizontal="center" vertical="center" wrapText="1"/>
    </xf>
    <xf numFmtId="0" fontId="4" fillId="5" borderId="1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7" fillId="17" borderId="1"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7" fillId="17" borderId="24"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6" fillId="0" borderId="0" xfId="0" applyFont="1" applyAlignment="1">
      <alignment horizontal="center" vertical="center" wrapText="1"/>
    </xf>
    <xf numFmtId="0" fontId="4" fillId="0" borderId="11" xfId="0" applyFont="1" applyBorder="1" applyAlignment="1">
      <alignment horizontal="center" vertical="center"/>
    </xf>
    <xf numFmtId="0" fontId="4" fillId="0" borderId="29" xfId="0" applyFont="1" applyBorder="1" applyAlignment="1">
      <alignment horizontal="center" vertical="center"/>
    </xf>
    <xf numFmtId="0" fontId="4" fillId="0" borderId="11" xfId="0" applyFont="1" applyBorder="1" applyAlignment="1">
      <alignment horizontal="center" vertical="center" wrapText="1"/>
    </xf>
    <xf numFmtId="0" fontId="4" fillId="0" borderId="29" xfId="0" applyFont="1" applyBorder="1" applyAlignment="1">
      <alignment horizontal="center" vertical="center" wrapText="1"/>
    </xf>
    <xf numFmtId="164" fontId="4" fillId="0" borderId="11" xfId="1" applyNumberFormat="1" applyFont="1" applyBorder="1" applyAlignment="1">
      <alignment horizontal="center" vertical="center"/>
    </xf>
    <xf numFmtId="164" fontId="4" fillId="0" borderId="13" xfId="1" applyNumberFormat="1" applyFont="1" applyBorder="1" applyAlignment="1">
      <alignment horizontal="center" vertical="center"/>
    </xf>
    <xf numFmtId="0" fontId="4" fillId="0" borderId="13" xfId="0" applyFont="1" applyBorder="1" applyAlignment="1">
      <alignment horizontal="center" vertical="center"/>
    </xf>
    <xf numFmtId="0" fontId="4" fillId="5" borderId="11"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11"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3" borderId="24"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21"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5" fillId="4" borderId="18" xfId="0"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wrapText="1"/>
    </xf>
    <xf numFmtId="0" fontId="5" fillId="4" borderId="2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0" borderId="7"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0" xfId="0" applyFont="1" applyBorder="1" applyAlignment="1">
      <alignment horizontal="center"/>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4" fillId="3" borderId="9"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wrapText="1"/>
    </xf>
    <xf numFmtId="0" fontId="4" fillId="0" borderId="14" xfId="0" applyFont="1" applyBorder="1" applyAlignment="1">
      <alignment horizontal="center" wrapText="1"/>
    </xf>
    <xf numFmtId="0" fontId="4" fillId="3" borderId="15" xfId="0" applyFont="1" applyFill="1" applyBorder="1" applyAlignment="1" applyProtection="1">
      <alignment horizontal="left" vertical="center" wrapText="1"/>
    </xf>
    <xf numFmtId="0" fontId="4" fillId="3" borderId="16" xfId="0" applyFont="1" applyFill="1" applyBorder="1" applyAlignment="1" applyProtection="1">
      <alignment horizontal="left" vertic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0" xfId="0" applyFont="1" applyFill="1" applyBorder="1" applyAlignment="1" applyProtection="1">
      <alignment horizontal="center" vertical="center" wrapText="1"/>
    </xf>
    <xf numFmtId="0" fontId="4" fillId="22" borderId="12" xfId="0" applyFont="1" applyFill="1" applyBorder="1" applyAlignment="1" applyProtection="1">
      <alignment horizontal="left" vertical="center" wrapText="1"/>
    </xf>
    <xf numFmtId="0" fontId="4" fillId="22" borderId="29" xfId="0" applyFont="1" applyFill="1" applyBorder="1" applyAlignment="1" applyProtection="1">
      <alignment horizontal="left" vertical="center" wrapText="1"/>
    </xf>
    <xf numFmtId="0" fontId="2" fillId="21" borderId="1" xfId="0" applyFont="1" applyFill="1" applyBorder="1" applyAlignment="1" applyProtection="1">
      <alignment horizontal="center" vertical="center" wrapText="1"/>
    </xf>
    <xf numFmtId="0" fontId="2" fillId="21" borderId="2" xfId="0" applyFont="1" applyFill="1" applyBorder="1" applyAlignment="1" applyProtection="1">
      <alignment horizontal="center" vertical="center" wrapText="1"/>
    </xf>
    <xf numFmtId="0" fontId="2" fillId="21" borderId="3" xfId="0" applyFont="1" applyFill="1" applyBorder="1" applyAlignment="1" applyProtection="1">
      <alignment horizontal="center" vertical="center" wrapText="1"/>
    </xf>
    <xf numFmtId="0" fontId="4" fillId="22" borderId="5" xfId="0" applyFont="1" applyFill="1" applyBorder="1" applyAlignment="1" applyProtection="1">
      <alignment horizontal="center" vertical="center" wrapText="1"/>
    </xf>
    <xf numFmtId="0" fontId="4" fillId="22" borderId="6" xfId="0" applyFont="1" applyFill="1" applyBorder="1" applyAlignment="1" applyProtection="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5" fillId="20" borderId="1" xfId="0" applyFont="1" applyFill="1" applyBorder="1" applyAlignment="1" applyProtection="1">
      <alignment horizontal="center" vertical="center" wrapText="1"/>
    </xf>
    <xf numFmtId="0" fontId="5" fillId="20" borderId="2" xfId="0" applyFont="1" applyFill="1" applyBorder="1" applyAlignment="1" applyProtection="1">
      <alignment horizontal="center" vertical="center" wrapText="1"/>
    </xf>
    <xf numFmtId="0" fontId="5" fillId="20" borderId="3" xfId="0" applyFont="1" applyFill="1" applyBorder="1" applyAlignment="1" applyProtection="1">
      <alignment horizontal="center" vertical="center" wrapText="1"/>
    </xf>
    <xf numFmtId="0" fontId="4" fillId="0" borderId="10"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0" fillId="22" borderId="12" xfId="0" applyFill="1" applyBorder="1" applyAlignment="1">
      <alignment horizontal="left" vertical="center" wrapText="1"/>
    </xf>
    <xf numFmtId="0" fontId="0" fillId="22" borderId="29" xfId="0" applyFill="1" applyBorder="1" applyAlignment="1">
      <alignment horizontal="left" vertical="center" wrapText="1"/>
    </xf>
    <xf numFmtId="0" fontId="4" fillId="0" borderId="11"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4" fillId="0" borderId="11" xfId="0" applyFont="1"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4" fillId="22" borderId="5" xfId="0" applyFont="1" applyFill="1" applyBorder="1" applyAlignment="1" applyProtection="1">
      <alignment horizontal="left" vertical="center" wrapText="1"/>
    </xf>
    <xf numFmtId="0" fontId="4" fillId="22" borderId="6"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29" xfId="0" applyFont="1" applyFill="1" applyBorder="1" applyAlignment="1" applyProtection="1">
      <alignment horizontal="center" vertical="center" wrapText="1"/>
    </xf>
    <xf numFmtId="0" fontId="4" fillId="20" borderId="24" xfId="0" applyFont="1" applyFill="1" applyBorder="1" applyAlignment="1" applyProtection="1">
      <alignment horizontal="center" vertical="center" wrapText="1"/>
    </xf>
    <xf numFmtId="0" fontId="4" fillId="20" borderId="43" xfId="0" applyFont="1" applyFill="1" applyBorder="1" applyAlignment="1" applyProtection="1">
      <alignment horizontal="center" vertical="center" wrapText="1"/>
    </xf>
    <xf numFmtId="0" fontId="4" fillId="22" borderId="21" xfId="0" applyFont="1" applyFill="1" applyBorder="1" applyAlignment="1" applyProtection="1">
      <alignment vertical="center" wrapText="1"/>
    </xf>
    <xf numFmtId="0" fontId="4" fillId="22" borderId="44" xfId="0" applyFont="1" applyFill="1" applyBorder="1" applyAlignment="1" applyProtection="1">
      <alignment vertical="center" wrapText="1"/>
    </xf>
    <xf numFmtId="0" fontId="4" fillId="20" borderId="9" xfId="0" applyFont="1" applyFill="1" applyBorder="1" applyAlignment="1" applyProtection="1">
      <alignment horizontal="center" vertical="center" wrapText="1"/>
    </xf>
    <xf numFmtId="0" fontId="4" fillId="20" borderId="15" xfId="0" applyFont="1" applyFill="1" applyBorder="1" applyAlignment="1" applyProtection="1">
      <alignment horizontal="center" vertical="center" wrapText="1"/>
    </xf>
    <xf numFmtId="0" fontId="4" fillId="22" borderId="10" xfId="0" applyFont="1" applyFill="1" applyBorder="1" applyAlignment="1" applyProtection="1">
      <alignment vertical="center" wrapText="1"/>
    </xf>
    <xf numFmtId="0" fontId="4" fillId="22" borderId="16" xfId="0" applyFont="1" applyFill="1" applyBorder="1" applyAlignment="1" applyProtection="1">
      <alignment vertical="center" wrapText="1"/>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29" xfId="0" applyFont="1" applyFill="1" applyBorder="1" applyAlignment="1" applyProtection="1">
      <alignment horizontal="center" vertical="center" wrapText="1"/>
      <protection locked="0"/>
    </xf>
    <xf numFmtId="0" fontId="4" fillId="11" borderId="10" xfId="0" applyFont="1" applyFill="1" applyBorder="1" applyAlignment="1" applyProtection="1">
      <alignment horizontal="left" vertical="center" wrapText="1"/>
      <protection locked="0"/>
    </xf>
    <xf numFmtId="0" fontId="4" fillId="0" borderId="10" xfId="0" quotePrefix="1" applyFont="1" applyFill="1" applyBorder="1" applyAlignment="1" applyProtection="1">
      <alignment horizontal="center" vertical="center" wrapText="1"/>
      <protection locked="0"/>
    </xf>
    <xf numFmtId="0" fontId="4" fillId="0" borderId="14" xfId="0" quotePrefix="1"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4" fillId="0" borderId="11" xfId="0" quotePrefix="1" applyFont="1" applyFill="1" applyBorder="1" applyAlignment="1" applyProtection="1">
      <alignment horizontal="center" vertical="center" wrapText="1"/>
      <protection locked="0"/>
    </xf>
    <xf numFmtId="0" fontId="4" fillId="0" borderId="12" xfId="0" quotePrefix="1" applyFont="1" applyFill="1" applyBorder="1" applyAlignment="1" applyProtection="1">
      <alignment horizontal="center" vertical="center" wrapText="1"/>
      <protection locked="0"/>
    </xf>
    <xf numFmtId="0" fontId="4" fillId="0" borderId="13" xfId="0" quotePrefix="1"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11" borderId="16"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xf>
    <xf numFmtId="0" fontId="6" fillId="0" borderId="46"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4" fontId="4" fillId="0" borderId="10" xfId="0" applyNumberFormat="1"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9"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4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center" vertical="center" wrapText="1"/>
    </xf>
    <xf numFmtId="3"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3" fontId="4" fillId="0" borderId="10" xfId="0" applyNumberFormat="1" applyFont="1" applyFill="1" applyBorder="1" applyAlignment="1" applyProtection="1">
      <alignment horizontal="center" vertical="center" wrapText="1"/>
    </xf>
    <xf numFmtId="9" fontId="4" fillId="0" borderId="10" xfId="0" applyNumberFormat="1" applyFont="1" applyFill="1" applyBorder="1" applyAlignment="1" applyProtection="1">
      <alignment horizontal="center" vertical="center" wrapText="1"/>
    </xf>
    <xf numFmtId="4" fontId="4" fillId="0" borderId="16" xfId="0" applyNumberFormat="1"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20" borderId="47" xfId="0" applyFont="1" applyFill="1" applyBorder="1" applyAlignment="1" applyProtection="1">
      <alignment horizontal="center" vertical="center" wrapText="1"/>
    </xf>
    <xf numFmtId="0" fontId="4" fillId="20" borderId="48" xfId="0" applyFont="1" applyFill="1" applyBorder="1" applyAlignment="1" applyProtection="1">
      <alignment horizontal="center" vertical="center" wrapText="1"/>
    </xf>
    <xf numFmtId="0" fontId="4" fillId="20" borderId="50" xfId="0" applyFont="1" applyFill="1" applyBorder="1" applyAlignment="1" applyProtection="1">
      <alignment horizontal="center" vertical="center" wrapText="1"/>
    </xf>
    <xf numFmtId="0" fontId="4" fillId="22" borderId="46" xfId="0" applyFont="1" applyFill="1" applyBorder="1" applyAlignment="1" applyProtection="1">
      <alignment horizontal="center" vertical="center" wrapText="1"/>
    </xf>
    <xf numFmtId="0" fontId="4" fillId="22" borderId="19" xfId="0" applyFont="1" applyFill="1" applyBorder="1" applyAlignment="1" applyProtection="1">
      <alignment horizontal="center" vertical="center" wrapText="1"/>
    </xf>
    <xf numFmtId="0" fontId="4" fillId="22" borderId="20"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0" fontId="4" fillId="22" borderId="44" xfId="0" applyFont="1" applyFill="1" applyBorder="1" applyAlignment="1" applyProtection="1">
      <alignment horizontal="center" vertical="center" wrapText="1"/>
    </xf>
    <xf numFmtId="0" fontId="4" fillId="22" borderId="11" xfId="0" applyFont="1" applyFill="1" applyBorder="1" applyAlignment="1" applyProtection="1">
      <alignment horizontal="center" vertical="center" wrapText="1"/>
    </xf>
    <xf numFmtId="0" fontId="4" fillId="22" borderId="29" xfId="0" applyFont="1" applyFill="1" applyBorder="1" applyAlignment="1" applyProtection="1">
      <alignment horizontal="center"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8" xfId="0" applyFont="1" applyBorder="1" applyAlignment="1">
      <alignment horizontal="center" vertical="center"/>
    </xf>
    <xf numFmtId="0" fontId="4" fillId="5" borderId="16" xfId="0" applyFont="1" applyFill="1" applyBorder="1" applyAlignment="1" applyProtection="1">
      <alignment horizontal="center" vertical="center" wrapText="1"/>
    </xf>
    <xf numFmtId="0" fontId="4" fillId="0" borderId="41" xfId="0" applyFont="1" applyBorder="1" applyAlignment="1">
      <alignment horizontal="center" vertical="center"/>
    </xf>
    <xf numFmtId="0" fontId="2" fillId="7" borderId="40" xfId="0" applyFont="1" applyFill="1" applyBorder="1" applyAlignment="1" applyProtection="1">
      <alignment horizontal="center" vertical="center" wrapText="1"/>
    </xf>
    <xf numFmtId="0" fontId="2" fillId="7" borderId="41" xfId="0" applyFont="1" applyFill="1" applyBorder="1" applyAlignment="1" applyProtection="1">
      <alignment horizontal="center" vertical="center" wrapText="1"/>
    </xf>
    <xf numFmtId="0" fontId="2" fillId="7" borderId="42" xfId="0" applyFont="1" applyFill="1" applyBorder="1" applyAlignment="1" applyProtection="1">
      <alignment horizontal="center" vertical="center" wrapText="1"/>
    </xf>
    <xf numFmtId="0" fontId="4" fillId="9" borderId="24" xfId="0" applyFont="1" applyFill="1" applyBorder="1" applyAlignment="1" applyProtection="1">
      <alignment horizontal="center" vertical="center" wrapText="1"/>
    </xf>
    <xf numFmtId="0" fontId="4" fillId="9" borderId="43" xfId="0" applyFont="1" applyFill="1" applyBorder="1" applyAlignment="1" applyProtection="1">
      <alignment horizontal="center" vertical="center" wrapText="1"/>
    </xf>
    <xf numFmtId="0" fontId="4" fillId="10" borderId="21" xfId="0" applyFont="1" applyFill="1" applyBorder="1" applyAlignment="1" applyProtection="1">
      <alignment horizontal="center" vertical="center" wrapText="1"/>
    </xf>
    <xf numFmtId="0" fontId="4" fillId="10" borderId="44" xfId="0" applyFont="1" applyFill="1" applyBorder="1" applyAlignment="1" applyProtection="1">
      <alignment horizontal="center" vertical="center" wrapText="1"/>
    </xf>
    <xf numFmtId="0" fontId="4" fillId="0" borderId="28" xfId="0" applyFont="1" applyFill="1" applyBorder="1" applyAlignment="1" applyProtection="1">
      <alignment horizontal="left" vertical="center" wrapText="1"/>
    </xf>
    <xf numFmtId="0" fontId="4" fillId="0" borderId="45" xfId="0" applyFont="1" applyFill="1" applyBorder="1" applyAlignment="1" applyProtection="1">
      <alignment horizontal="left" vertical="center" wrapText="1"/>
    </xf>
    <xf numFmtId="0" fontId="0" fillId="0" borderId="44" xfId="0" applyBorder="1" applyAlignment="1">
      <alignment horizontal="center" vertical="center" wrapText="1"/>
    </xf>
    <xf numFmtId="0" fontId="15" fillId="0" borderId="28" xfId="0" applyFont="1" applyFill="1" applyBorder="1" applyAlignment="1" applyProtection="1">
      <alignment horizontal="left" vertical="center" wrapText="1"/>
    </xf>
    <xf numFmtId="0" fontId="0" fillId="0" borderId="45" xfId="0" applyBorder="1" applyAlignment="1">
      <alignment horizontal="left" vertical="center" wrapText="1"/>
    </xf>
    <xf numFmtId="0" fontId="12" fillId="14" borderId="54" xfId="0" applyFont="1" applyFill="1" applyBorder="1" applyAlignment="1">
      <alignment horizontal="center" vertical="center" wrapText="1"/>
    </xf>
    <xf numFmtId="0" fontId="12" fillId="14" borderId="41" xfId="0" applyFont="1" applyFill="1" applyBorder="1" applyAlignment="1">
      <alignment horizontal="center" vertical="center" wrapText="1"/>
    </xf>
    <xf numFmtId="0" fontId="12" fillId="14" borderId="55" xfId="0" applyFont="1" applyFill="1" applyBorder="1" applyAlignment="1">
      <alignment horizontal="center" vertical="center" wrapText="1"/>
    </xf>
    <xf numFmtId="0" fontId="2" fillId="13" borderId="40" xfId="0" applyFont="1" applyFill="1" applyBorder="1" applyAlignment="1">
      <alignment horizontal="center" vertical="center"/>
    </xf>
    <xf numFmtId="0" fontId="2" fillId="13" borderId="41" xfId="0" applyFont="1" applyFill="1" applyBorder="1" applyAlignment="1">
      <alignment horizontal="center" vertical="center"/>
    </xf>
    <xf numFmtId="0" fontId="2" fillId="13" borderId="42" xfId="0" applyFont="1" applyFill="1" applyBorder="1" applyAlignment="1">
      <alignment horizontal="center" vertical="center"/>
    </xf>
    <xf numFmtId="0" fontId="4" fillId="14" borderId="47" xfId="0" applyFont="1" applyFill="1" applyBorder="1" applyAlignment="1">
      <alignment horizontal="center" vertical="center" wrapText="1"/>
    </xf>
    <xf numFmtId="0" fontId="4" fillId="14" borderId="50" xfId="0" applyFont="1" applyFill="1" applyBorder="1" applyAlignment="1">
      <alignment horizontal="center" vertical="center" wrapText="1"/>
    </xf>
    <xf numFmtId="0" fontId="5" fillId="0" borderId="4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5" borderId="11"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0" fillId="5" borderId="10" xfId="0" applyFill="1" applyBorder="1" applyAlignment="1">
      <alignment horizontal="left" vertical="center" wrapText="1"/>
    </xf>
    <xf numFmtId="0" fontId="4" fillId="0" borderId="41" xfId="0" applyFont="1" applyFill="1" applyBorder="1" applyAlignment="1">
      <alignment horizontal="center" vertical="center"/>
    </xf>
    <xf numFmtId="0" fontId="4" fillId="15" borderId="58" xfId="0" applyFont="1" applyFill="1" applyBorder="1" applyAlignment="1">
      <alignment horizontal="center" vertical="center" wrapText="1"/>
    </xf>
    <xf numFmtId="0" fontId="4" fillId="15" borderId="59"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2" fillId="16" borderId="1"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5" fillId="17" borderId="1" xfId="0" applyFont="1" applyFill="1" applyBorder="1" applyAlignment="1" applyProtection="1">
      <alignment horizontal="center" vertical="center" wrapText="1"/>
    </xf>
    <xf numFmtId="0" fontId="5" fillId="17" borderId="2" xfId="0" applyFont="1" applyFill="1" applyBorder="1" applyAlignment="1" applyProtection="1">
      <alignment horizontal="center" vertical="center" wrapText="1"/>
    </xf>
    <xf numFmtId="0" fontId="5" fillId="17" borderId="3" xfId="0" applyFont="1" applyFill="1" applyBorder="1" applyAlignment="1" applyProtection="1">
      <alignment horizontal="center" vertical="center" wrapText="1"/>
    </xf>
    <xf numFmtId="0" fontId="7" fillId="0" borderId="41" xfId="0" applyFont="1" applyFill="1" applyBorder="1" applyAlignment="1">
      <alignment horizontal="center" vertical="center" wrapText="1"/>
    </xf>
    <xf numFmtId="0" fontId="0" fillId="17" borderId="2" xfId="0" applyFill="1" applyBorder="1" applyAlignment="1"/>
    <xf numFmtId="0" fontId="0" fillId="17" borderId="3" xfId="0" applyFill="1" applyBorder="1" applyAlignment="1"/>
    <xf numFmtId="0" fontId="7" fillId="18" borderId="16" xfId="0" applyFont="1" applyFill="1" applyBorder="1" applyAlignment="1">
      <alignment vertical="center" wrapText="1"/>
    </xf>
    <xf numFmtId="0" fontId="7" fillId="18" borderId="46" xfId="0" applyFont="1" applyFill="1" applyBorder="1" applyAlignment="1">
      <alignment horizontal="center" vertical="center" wrapText="1"/>
    </xf>
    <xf numFmtId="0" fontId="7" fillId="18" borderId="64" xfId="0" applyFont="1" applyFill="1" applyBorder="1" applyAlignment="1">
      <alignment horizontal="center" vertical="center" wrapText="1"/>
    </xf>
    <xf numFmtId="0" fontId="7" fillId="12" borderId="10" xfId="0" applyFont="1" applyFill="1" applyBorder="1" applyAlignment="1">
      <alignment vertical="center" wrapText="1"/>
    </xf>
    <xf numFmtId="0" fontId="14" fillId="0" borderId="1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7" fillId="18" borderId="16" xfId="0" applyFont="1" applyFill="1" applyBorder="1" applyAlignment="1">
      <alignment horizontal="left" vertical="center" wrapText="1"/>
    </xf>
    <xf numFmtId="0" fontId="14" fillId="0" borderId="16"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3" fillId="0" borderId="1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4" fillId="0" borderId="55" xfId="0" applyFont="1" applyBorder="1" applyAlignment="1">
      <alignment horizontal="center"/>
    </xf>
    <xf numFmtId="0" fontId="4" fillId="0" borderId="52" xfId="0" applyFont="1" applyBorder="1" applyAlignment="1">
      <alignment horizontal="center"/>
    </xf>
    <xf numFmtId="0" fontId="4" fillId="0" borderId="54" xfId="0" applyFont="1" applyBorder="1" applyAlignment="1">
      <alignment horizontal="center"/>
    </xf>
    <xf numFmtId="0" fontId="4" fillId="17" borderId="24" xfId="0" applyFont="1" applyFill="1" applyBorder="1" applyAlignment="1" applyProtection="1">
      <alignment horizontal="center" vertical="center" wrapText="1"/>
    </xf>
    <xf numFmtId="0" fontId="4" fillId="17" borderId="43"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wrapText="1"/>
      <protection locked="0"/>
    </xf>
    <xf numFmtId="0" fontId="14" fillId="5" borderId="14" xfId="0" applyFont="1" applyFill="1" applyBorder="1" applyAlignment="1" applyProtection="1">
      <alignment horizontal="center" vertical="center" wrapText="1"/>
      <protection locked="0"/>
    </xf>
    <xf numFmtId="0" fontId="4" fillId="18" borderId="5" xfId="0" applyFont="1" applyFill="1" applyBorder="1" applyAlignment="1" applyProtection="1">
      <alignment horizontal="center" vertical="center" wrapText="1"/>
    </xf>
    <xf numFmtId="0" fontId="4" fillId="18" borderId="6" xfId="0" applyFont="1" applyFill="1" applyBorder="1" applyAlignment="1" applyProtection="1">
      <alignment horizontal="center" vertical="center" wrapText="1"/>
    </xf>
    <xf numFmtId="0" fontId="4" fillId="18" borderId="12" xfId="0" applyFont="1" applyFill="1" applyBorder="1" applyAlignment="1" applyProtection="1">
      <alignment horizontal="center" vertical="center" wrapText="1"/>
    </xf>
    <xf numFmtId="0" fontId="4" fillId="18" borderId="29"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7" fillId="5" borderId="25" xfId="0" applyFont="1" applyFill="1" applyBorder="1" applyAlignment="1" applyProtection="1">
      <alignment horizontal="center" vertical="center" wrapText="1"/>
      <protection locked="0"/>
    </xf>
    <xf numFmtId="0" fontId="7" fillId="5" borderId="65" xfId="0" applyFont="1" applyFill="1" applyBorder="1" applyAlignment="1" applyProtection="1">
      <alignment horizontal="center" vertical="center" wrapText="1"/>
      <protection locked="0"/>
    </xf>
    <xf numFmtId="0" fontId="7" fillId="18" borderId="2" xfId="0" applyFont="1" applyFill="1" applyBorder="1" applyAlignment="1">
      <alignment horizontal="left" vertical="center" wrapText="1"/>
    </xf>
    <xf numFmtId="0" fontId="7" fillId="18" borderId="2" xfId="0" applyFont="1" applyFill="1" applyBorder="1" applyAlignment="1">
      <alignment vertical="center" wrapText="1"/>
    </xf>
    <xf numFmtId="0" fontId="14" fillId="0" borderId="2" xfId="0" applyFont="1" applyBorder="1" applyAlignment="1" applyProtection="1">
      <alignment horizontal="justify" vertical="center" wrapText="1"/>
      <protection locked="0"/>
    </xf>
    <xf numFmtId="0" fontId="14" fillId="0" borderId="3" xfId="0" applyFont="1" applyBorder="1" applyAlignment="1" applyProtection="1">
      <alignment horizontal="justify" vertical="center" wrapText="1"/>
      <protection locked="0"/>
    </xf>
    <xf numFmtId="0" fontId="4" fillId="0" borderId="12" xfId="0"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7" fillId="18" borderId="52" xfId="0" applyFont="1" applyFill="1" applyBorder="1" applyAlignment="1">
      <alignment horizontal="center" vertical="center" wrapText="1"/>
    </xf>
    <xf numFmtId="0" fontId="14" fillId="0" borderId="52"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4" fillId="0" borderId="41" xfId="0" applyFont="1" applyBorder="1" applyAlignment="1">
      <alignment horizontal="center"/>
    </xf>
    <xf numFmtId="0" fontId="4" fillId="0" borderId="38" xfId="0" applyFont="1" applyBorder="1" applyAlignment="1">
      <alignment horizontal="center"/>
    </xf>
    <xf numFmtId="0" fontId="7" fillId="18" borderId="10" xfId="0" applyFont="1" applyFill="1" applyBorder="1" applyAlignment="1" applyProtection="1">
      <alignment horizontal="center" vertical="center" wrapText="1"/>
      <protection locked="0"/>
    </xf>
    <xf numFmtId="0" fontId="7" fillId="18" borderId="10" xfId="0" applyFont="1" applyFill="1" applyBorder="1" applyAlignment="1">
      <alignment vertical="center" wrapText="1"/>
    </xf>
    <xf numFmtId="0" fontId="7" fillId="18" borderId="1"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7" fillId="18" borderId="11" xfId="0" applyFont="1" applyFill="1" applyBorder="1" applyAlignment="1">
      <alignment horizontal="left" vertical="center" wrapText="1"/>
    </xf>
    <xf numFmtId="0" fontId="7" fillId="18" borderId="29" xfId="0" applyFont="1" applyFill="1" applyBorder="1" applyAlignment="1">
      <alignment horizontal="left" vertical="center" wrapText="1"/>
    </xf>
    <xf numFmtId="0" fontId="14" fillId="0" borderId="10" xfId="0" applyFont="1" applyBorder="1" applyAlignment="1" applyProtection="1">
      <alignment horizontal="justify" vertical="center" wrapText="1"/>
      <protection locked="0"/>
    </xf>
    <xf numFmtId="0" fontId="14" fillId="0" borderId="14" xfId="0" applyFont="1" applyBorder="1" applyAlignment="1" applyProtection="1">
      <alignment horizontal="justify" vertical="center" wrapText="1"/>
      <protection locked="0"/>
    </xf>
    <xf numFmtId="0" fontId="7" fillId="18" borderId="7" xfId="0" applyFont="1" applyFill="1" applyBorder="1" applyAlignment="1">
      <alignment horizontal="center" vertical="center" wrapText="1"/>
    </xf>
    <xf numFmtId="0" fontId="7" fillId="18" borderId="6"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9" xfId="0" applyFont="1" applyBorder="1" applyAlignment="1">
      <alignment horizontal="left" vertical="center" wrapText="1"/>
    </xf>
    <xf numFmtId="0" fontId="4" fillId="0" borderId="11" xfId="0" applyFont="1" applyBorder="1" applyAlignment="1">
      <alignment vertical="center" wrapText="1"/>
    </xf>
    <xf numFmtId="0" fontId="4" fillId="0" borderId="29" xfId="0" applyFont="1" applyBorder="1" applyAlignment="1">
      <alignment vertical="center" wrapText="1"/>
    </xf>
    <xf numFmtId="0" fontId="7" fillId="18" borderId="25" xfId="0" applyFont="1" applyFill="1" applyBorder="1" applyAlignment="1">
      <alignment vertical="center" wrapText="1"/>
    </xf>
    <xf numFmtId="0" fontId="7" fillId="0" borderId="21"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center" vertical="center" wrapText="1"/>
      <protection locked="0"/>
    </xf>
    <xf numFmtId="9" fontId="7" fillId="0" borderId="10" xfId="0" applyNumberFormat="1"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7" fillId="18" borderId="10" xfId="0" applyFont="1" applyFill="1" applyBorder="1" applyAlignment="1">
      <alignment horizontal="left" vertical="center" wrapText="1"/>
    </xf>
    <xf numFmtId="0" fontId="7" fillId="18" borderId="14" xfId="0" applyFont="1" applyFill="1" applyBorder="1" applyAlignment="1" applyProtection="1">
      <alignment horizontal="center" vertical="center" wrapText="1"/>
      <protection locked="0"/>
    </xf>
    <xf numFmtId="3" fontId="7" fillId="5" borderId="10" xfId="0" applyNumberFormat="1" applyFont="1" applyFill="1" applyBorder="1" applyAlignment="1" applyProtection="1">
      <alignment horizontal="center" vertical="center" wrapText="1"/>
      <protection locked="0"/>
    </xf>
    <xf numFmtId="3" fontId="7" fillId="5" borderId="14" xfId="0" applyNumberFormat="1" applyFont="1" applyFill="1" applyBorder="1" applyAlignment="1" applyProtection="1">
      <alignment horizontal="center" vertical="center" wrapText="1"/>
      <protection locked="0"/>
    </xf>
    <xf numFmtId="0" fontId="4" fillId="0" borderId="16" xfId="0" applyFont="1" applyBorder="1" applyAlignment="1">
      <alignment horizont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4" fillId="0" borderId="16" xfId="0" applyFont="1" applyBorder="1" applyAlignment="1" applyProtection="1">
      <alignment horizontal="justify" vertical="center" wrapText="1"/>
      <protection locked="0"/>
    </xf>
    <xf numFmtId="0" fontId="14" fillId="0" borderId="17" xfId="0" applyFont="1" applyBorder="1" applyAlignment="1" applyProtection="1">
      <alignment horizontal="justify" vertical="center" wrapText="1"/>
      <protection locked="0"/>
    </xf>
    <xf numFmtId="0" fontId="7" fillId="18" borderId="25" xfId="0" applyFont="1" applyFill="1" applyBorder="1" applyAlignment="1">
      <alignment horizontal="center" vertical="center" wrapText="1"/>
    </xf>
    <xf numFmtId="0" fontId="7" fillId="5" borderId="16" xfId="0" applyFont="1" applyFill="1" applyBorder="1" applyAlignment="1" applyProtection="1">
      <alignment horizontal="center" vertical="center" wrapText="1"/>
      <protection locked="0"/>
    </xf>
    <xf numFmtId="0" fontId="7" fillId="5" borderId="17" xfId="0" applyFont="1" applyFill="1" applyBorder="1" applyAlignment="1" applyProtection="1">
      <alignment horizontal="center" vertical="center" wrapText="1"/>
      <protection locked="0"/>
    </xf>
    <xf numFmtId="0" fontId="7" fillId="18" borderId="3"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0" borderId="12"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7" fillId="17" borderId="1"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18" borderId="62" xfId="0" applyFont="1" applyFill="1" applyBorder="1" applyAlignment="1" applyProtection="1">
      <alignment horizontal="center" vertical="center" wrapText="1"/>
    </xf>
    <xf numFmtId="0" fontId="4" fillId="18" borderId="23" xfId="0" applyFont="1" applyFill="1" applyBorder="1" applyAlignment="1" applyProtection="1">
      <alignment horizontal="center" vertical="center" wrapText="1"/>
    </xf>
    <xf numFmtId="0" fontId="4" fillId="18" borderId="63" xfId="0" applyFont="1" applyFill="1" applyBorder="1" applyAlignment="1" applyProtection="1">
      <alignment horizontal="center" vertical="center" wrapText="1"/>
    </xf>
    <xf numFmtId="0" fontId="4" fillId="18" borderId="31" xfId="0" applyFont="1" applyFill="1" applyBorder="1" applyAlignment="1" applyProtection="1">
      <alignment horizontal="center" vertical="center" wrapText="1"/>
    </xf>
    <xf numFmtId="0" fontId="7" fillId="18" borderId="2" xfId="0" applyFont="1" applyFill="1" applyBorder="1" applyAlignment="1">
      <alignment horizontal="center" wrapText="1"/>
    </xf>
    <xf numFmtId="0" fontId="7" fillId="18" borderId="3" xfId="0" applyFont="1" applyFill="1" applyBorder="1" applyAlignment="1">
      <alignment horizontal="center" wrapText="1"/>
    </xf>
    <xf numFmtId="0" fontId="4" fillId="0" borderId="21" xfId="0" applyFont="1" applyFill="1" applyBorder="1" applyAlignment="1" applyProtection="1">
      <alignment horizontal="center" vertical="center" wrapText="1"/>
    </xf>
    <xf numFmtId="0" fontId="5" fillId="5" borderId="11"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7" fillId="0" borderId="62" xfId="0" applyFont="1" applyFill="1" applyBorder="1" applyAlignment="1">
      <alignment horizontal="center" vertical="center" wrapText="1"/>
    </xf>
    <xf numFmtId="0" fontId="4" fillId="0" borderId="52" xfId="0" applyFont="1" applyFill="1" applyBorder="1" applyAlignment="1">
      <alignment horizontal="left" vertical="center" wrapText="1"/>
    </xf>
    <xf numFmtId="0" fontId="0" fillId="0" borderId="52" xfId="0" applyBorder="1" applyAlignment="1">
      <alignment horizontal="left" vertical="center" wrapText="1"/>
    </xf>
    <xf numFmtId="0" fontId="4" fillId="0" borderId="53" xfId="0" applyFont="1" applyFill="1" applyBorder="1" applyAlignment="1">
      <alignment horizontal="left" vertical="center" wrapText="1"/>
    </xf>
    <xf numFmtId="0" fontId="0" fillId="0" borderId="53" xfId="0" applyBorder="1" applyAlignment="1">
      <alignment horizontal="left" vertical="center" wrapText="1"/>
    </xf>
    <xf numFmtId="0" fontId="4" fillId="15" borderId="51" xfId="0" applyFont="1" applyFill="1" applyBorder="1" applyAlignment="1">
      <alignment horizontal="center" vertical="center"/>
    </xf>
    <xf numFmtId="0" fontId="0" fillId="0" borderId="51" xfId="0" applyBorder="1" applyAlignment="1">
      <alignment horizontal="center" vertical="center"/>
    </xf>
    <xf numFmtId="0" fontId="12" fillId="14" borderId="4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64" xfId="0" applyFont="1" applyFill="1"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19" borderId="10" xfId="0" applyFont="1" applyFill="1" applyBorder="1" applyAlignment="1">
      <alignment horizontal="center" vertical="center" wrapText="1"/>
    </xf>
    <xf numFmtId="0" fontId="3" fillId="19" borderId="21" xfId="0" applyFont="1" applyFill="1" applyBorder="1" applyAlignment="1">
      <alignment horizontal="center" vertical="center" wrapText="1"/>
    </xf>
    <xf numFmtId="0" fontId="3" fillId="19" borderId="44" xfId="0" applyFont="1" applyFill="1" applyBorder="1" applyAlignment="1">
      <alignment horizontal="center" vertical="center" wrapText="1"/>
    </xf>
    <xf numFmtId="0" fontId="3" fillId="6" borderId="63" xfId="0" applyFont="1" applyFill="1" applyBorder="1" applyAlignment="1">
      <alignment horizontal="center" vertical="center"/>
    </xf>
    <xf numFmtId="0" fontId="3" fillId="19" borderId="11"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29" xfId="0" applyFont="1" applyFill="1" applyBorder="1" applyAlignment="1">
      <alignment horizontal="center" vertical="center" wrapText="1"/>
    </xf>
  </cellXfs>
  <cellStyles count="3">
    <cellStyle name="Dziesiętny" xfId="1" builtinId="3"/>
    <cellStyle name="Normalny" xfId="0" builtinId="0"/>
    <cellStyle name="Procentowy" xfId="2" builtinId="5"/>
  </cellStyles>
  <dxfs count="7">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60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inga.kolasinska\Desktop\ZDROWIE\KINGA\Plan%20dzia&#322;ania%20-%20zdrowie%2010.05.2016\WLKP%20RPD%20ZDROWIE_poprawiony%20HPV.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gdalena.heiser\Desktop\UE\Moje%20Priorytety\Zdrowie\4.%20Plan%20Dzia&#322;a&#324;%20-%20stycze&#324;%202016%20-%20M&#211;J%20PLIK%20ROBOCZY\Plan%20Dzia&#322;a&#324;%20maj%20czerwiec%202016\CA&#321;KIEM%20NOWY\korekta%20-%208.07\Szpital%20_.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gdalena.heiser\AppData\Local\Microsoft\Windows\INetCache\Content.Outlook\A3C3FRS9\Szpital%20_.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gdalena.heiser\Desktop\UE\Moje%20Priorytety\Zdrowie\4.%20Plan%20Dzia&#322;a&#324;%20-%20stycze&#324;%202016%20-%20M&#211;J%20PLIK%20ROBOCZY\Plan%20Dzia&#322;a&#324;%20maj%20czerwiec%202016\CA&#321;KIEM%20NOWY\korekta%20-%208.07\Analizy%20-%20za&#322;.%20nr%201%20Plan%202016_+3%20projekt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1"/>
      <sheetName val="Kyteria 1"/>
      <sheetName val=" Konkurs 2"/>
      <sheetName val="RPZ 2"/>
      <sheetName val="Kryteria 2"/>
      <sheetName val="Konkurs 3"/>
      <sheetName val="RPZ 3"/>
      <sheetName val="Kryteria 3"/>
      <sheetName val="Konkurs 4"/>
      <sheetName val="RPZ 4"/>
      <sheetName val="Kryteria 4"/>
      <sheetName val="Konkurs 5"/>
      <sheetName val="RPZ 5"/>
      <sheetName val="Kryteria 5"/>
      <sheetName val="Konkurs 6"/>
      <sheetName val="RPZ 6"/>
      <sheetName val="Kryteria 6"/>
      <sheetName val="Projekt pozakonkursowy"/>
      <sheetName val="Planowane działania"/>
      <sheetName val="ZAŁ. 1"/>
    </sheetNames>
    <sheetDataSet>
      <sheetData sheetId="0">
        <row r="98">
          <cell r="K98" t="str">
            <v>Program Operacyjny Wiedza, Edukacja, Rozwój</v>
          </cell>
          <cell r="N98" t="str">
            <v>PI 2c Wzmocnienie zastosowań TIK dla e-administracji, e-uczenia się, e-włączenia społecznego, e-kultury i e-zdrowia</v>
          </cell>
        </row>
        <row r="99">
          <cell r="K99" t="str">
            <v>Program Operacyjny Infrastruktura i Środowisko na lata 2014 - 2020</v>
          </cell>
          <cell r="N99" t="str">
            <v>PI 8vi Aktywne i zdrowe starzenie się</v>
          </cell>
        </row>
        <row r="100">
          <cell r="K100" t="str">
            <v>Regionalny Program Operacyjny Województwa Dolnośląskiego na lata 2014 - 2020</v>
          </cell>
          <cell r="N100"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1">
          <cell r="K101" t="str">
            <v>Regionalny Program Operacyjny Województwa Kujawsko-Pomorskiego na lata 2014 - 2020</v>
          </cell>
          <cell r="N101" t="str">
            <v>PI 9iv Ułatwianie dostępu do przystępnych cenowo, trwałych oraz wysokiej jakości usług, w tym opieki zdrowotnej i usług socjalnych świadczonych w interesie ogólnym</v>
          </cell>
        </row>
        <row r="102">
          <cell r="K102" t="str">
            <v>Regionalny Program Operacyjny Województwa Lubelskiego na lata 2014 - 2020</v>
          </cell>
          <cell r="N102" t="str">
            <v>PI 10ii Poprawa jakości, skuteczności i dostępności szkolnictw wyższego oraz kształcenia na poziomie równoważnym w celu zwiększenia udziału i poziomu osiągnięć, zwłaszcza w przypadku grup w niekorzystnej sytuacji</v>
          </cell>
        </row>
        <row r="103">
          <cell r="K103" t="str">
            <v>Regionalny Program Operacyjny Województwa Lubuskiego na lata 2014 - 2020</v>
          </cell>
          <cell r="N103"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4">
          <cell r="K104" t="str">
            <v>Regionalny Program Operacyjny Województwa Łódzkiego na lata 2014 - 2020</v>
          </cell>
        </row>
        <row r="105">
          <cell r="K105" t="str">
            <v>Regionalny Program Operacyjny Województwa Małopolskiego na lata 2014 - 2020</v>
          </cell>
          <cell r="N105" t="str">
            <v>PI 2c</v>
          </cell>
        </row>
        <row r="106">
          <cell r="K106" t="str">
            <v>Regionalny Program Operacyjny Województwa Mazowieckiego na lata 2014 - 2020</v>
          </cell>
          <cell r="N106" t="str">
            <v>PI 8vi</v>
          </cell>
        </row>
        <row r="107">
          <cell r="K107" t="str">
            <v>Regionalny Program Operacyjny Województwa Opolskiego na lata 2014 - 2020</v>
          </cell>
          <cell r="N107" t="str">
            <v>PI 9a</v>
          </cell>
        </row>
        <row r="108">
          <cell r="K108" t="str">
            <v>Regionalny Program Operacyjny Województwa Podkarpackiego na lata 2014 - 2020</v>
          </cell>
          <cell r="N108" t="str">
            <v>PI 9iv</v>
          </cell>
        </row>
        <row r="109">
          <cell r="K109" t="str">
            <v>Regionalny Program Operacyjny Województwa Podlaskiego na lata 2014 - 2020</v>
          </cell>
          <cell r="N109" t="str">
            <v>PI 10ii</v>
          </cell>
        </row>
        <row r="110">
          <cell r="K110" t="str">
            <v>Regionalny Program Operacyjny Województwa Pomorskiego na lata 2014 - 2020</v>
          </cell>
          <cell r="N110" t="str">
            <v>PI 10iii</v>
          </cell>
        </row>
        <row r="111">
          <cell r="K111" t="str">
            <v>Regionalny Program Operacyjny Województwa Śląskiego na lata 2014 - 2020</v>
          </cell>
        </row>
        <row r="112">
          <cell r="K112" t="str">
            <v>Regionalny Program Operacyjny Województwa Świętokrzyskiego na lata 2014 - 2020</v>
          </cell>
        </row>
        <row r="113">
          <cell r="K113" t="str">
            <v>Regionalny Program Operacyjny Województwa Warmińsko-Mazurskiego na lata 2014 - 2020</v>
          </cell>
        </row>
        <row r="114">
          <cell r="K114" t="str">
            <v>Regionalny Program Operacyjny Województwa Wielkopolskiego na lata 2014 - 2020</v>
          </cell>
        </row>
        <row r="115">
          <cell r="K115" t="str">
            <v>Regionalny Program Operacyjny Województwa Zachodniopomorskiego na lata 2014 - 2020</v>
          </cell>
        </row>
        <row r="118">
          <cell r="K118" t="str">
            <v>CT2 Zwiększenie dostępności, stopnia wykorzystania i jakości technologii informacyjno-komunikacyjnych</v>
          </cell>
        </row>
        <row r="119">
          <cell r="K119" t="str">
            <v>CT8 Promowanie trwałego i wysokiej jakości zatrudnienia oraz wsparcie mobilności pracowników</v>
          </cell>
        </row>
        <row r="120">
          <cell r="K120" t="str">
            <v>CT9 Promowanie włączenia społecznego, walka z ubóstwem i wszelką dyskryminacją</v>
          </cell>
        </row>
        <row r="121">
          <cell r="K121" t="str">
            <v>CT 10 Inwestowanie w kształcenie, szkolenie oraz szkolenie zawodowe na rzecz zdobywania umiejętności i uczenia się przez całe życie</v>
          </cell>
        </row>
        <row r="123">
          <cell r="K123" t="str">
            <v>Narzędzie 1</v>
          </cell>
          <cell r="M123"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4">
          <cell r="K124" t="str">
            <v>Narzędzie 2</v>
          </cell>
          <cell r="M124" t="str">
            <v>Narzędzie 2 Wdrożenie projektów profilaktycznych dotyczących chorób będących istotnym problemem zdrowotnym regionu [R]</v>
          </cell>
        </row>
        <row r="125">
          <cell r="K125" t="str">
            <v>Narzędzie 3</v>
          </cell>
          <cell r="M125" t="str">
            <v>Narzędzie 3 Wdrożenie programów rehabilitacji medycznej ułatwiających powroty do pracy [R]</v>
          </cell>
        </row>
        <row r="126">
          <cell r="K126" t="str">
            <v>Narzędzie 4</v>
          </cell>
          <cell r="M126" t="str">
            <v>Narzędzie 4 Wdrożenie programów ukierunkowanych na eliminowanie zdrowotnych czynników ryzyka w miejscu pracy [R]</v>
          </cell>
        </row>
        <row r="127">
          <cell r="K127" t="str">
            <v>Narzędzie 5</v>
          </cell>
          <cell r="M127" t="str">
            <v>Narzędzie 5 Rozwój profilaktyki nowotworowej w kierunku wykrywania raka jelita grubego, szyjki macicy i raka piersi [R]</v>
          </cell>
        </row>
        <row r="128">
          <cell r="K128" t="str">
            <v>Narzędzie 6</v>
          </cell>
          <cell r="M128" t="str">
            <v>Narzędzie 6 Utworzenie nowych SOR powstałych od podstaw lub na bazie istniejących izb przyjęć ze szczególnym uwzględnieniem stanowisk wstępnej intensywnej terapii (roboty budowlane, doposażenie) [C]</v>
          </cell>
        </row>
        <row r="129">
          <cell r="K129" t="str">
            <v>Narzędzie 7</v>
          </cell>
          <cell r="M129" t="str">
            <v>Narzędzie 7 Wsparcie istniejących SOR, ze szczególnym uwzględnieniem stanowisk wstępnej intensywnej terapii (roboty budowlane, doposażenie) [C]</v>
          </cell>
        </row>
        <row r="130">
          <cell r="K130" t="str">
            <v>Narzędzie 8</v>
          </cell>
          <cell r="M130" t="str">
            <v>Narzędzie 8 Modernizacja istniejących CU (roboty budowalne, doposażenie) [C]</v>
          </cell>
        </row>
        <row r="131">
          <cell r="K131" t="str">
            <v>Narzędzie 9</v>
          </cell>
          <cell r="M131" t="str">
            <v>Narzędzie 9 Utworzenie nowych CU (roboty budowlane, doposażenie) [C]</v>
          </cell>
        </row>
        <row r="132">
          <cell r="K132" t="str">
            <v>Narzędzie 10</v>
          </cell>
          <cell r="M132"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3">
          <cell r="K133" t="str">
            <v>Narzędzie 11</v>
          </cell>
          <cell r="M133" t="str">
            <v>Narzędzie 11 Wsparcie baz Lotniczego Pogotowia Ratunkowego (roboty budowlane, doposażenie oraz wyposażenie śmigłowców ratowniczych w sprzęt umożliwiający loty w trudnych warunkach atmosferycznych i w nocy) [C]</v>
          </cell>
        </row>
        <row r="134">
          <cell r="K134" t="str">
            <v>Narzędzie 12</v>
          </cell>
          <cell r="M134"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5">
          <cell r="K135" t="str">
            <v>Narzędzie 13</v>
          </cell>
          <cell r="M135" t="str">
            <v>Narzędzie 13 Wsparcie regionalnych podmiotów leczniczych udzielających świadczeń zdrowotnych na rzecz osób dorosłych, dedykowanych chorobom, które są istotną przyczyną dezaktywizacji zawodowej (roboty budowalne, doposażenie) [R]</v>
          </cell>
        </row>
        <row r="136">
          <cell r="K136" t="str">
            <v>Narzędzie 14</v>
          </cell>
          <cell r="M136"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7">
          <cell r="K137" t="str">
            <v>Narzędzie 15</v>
          </cell>
          <cell r="M137"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8">
          <cell r="K138" t="str">
            <v>Narzędzie 16</v>
          </cell>
          <cell r="M138"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39">
          <cell r="K139" t="str">
            <v>Narzędzie 17</v>
          </cell>
          <cell r="M139" t="str">
            <v>Narzędzie 17 Wsparcie podmiotów leczniczych udzielających świadczeń zdrowotnych w zakresie geriatrii, opieki długoterminowej oraz opieki paliatywnej i hospicyjnej (roboty budowlane, doposażenie) [R]</v>
          </cell>
        </row>
        <row r="140">
          <cell r="K140" t="str">
            <v>Narzędzie 18</v>
          </cell>
          <cell r="M140" t="str">
            <v>Narzędzie 18 Wsparcie deinstytucjonalizacji opieki nad osobami zależnymi, w szczególności poprzez rozwój alternatywnych form opieki nad osobami niesamodzielnymi ( w tym osobami starszymi) [C oraz R]</v>
          </cell>
        </row>
        <row r="141">
          <cell r="K141" t="str">
            <v>Narzędzie 19</v>
          </cell>
          <cell r="M141" t="str">
            <v>Narzędzie 19 Wdrożenie programów wczesnego wykrywania wad rozwojowych i rehabilitacji dzieci zagrożonych niepełnosprawnością i niepełnosprawnych [R]</v>
          </cell>
        </row>
        <row r="142">
          <cell r="K142" t="str">
            <v>Narzędzie 20</v>
          </cell>
          <cell r="M142" t="str">
            <v>Narzędzie 20 Działania projakościowe dedykowane podmiotom leczniczym, które świadczą szpitalne usługi medyczne [C]</v>
          </cell>
        </row>
        <row r="143">
          <cell r="K143" t="str">
            <v>Narzędzie 21</v>
          </cell>
          <cell r="M143" t="str">
            <v>Narzędzie 21 Działania projakościowe dedykowane podmiotom świadczącym podstawowa opiekę zdrowotną [C]</v>
          </cell>
        </row>
        <row r="144">
          <cell r="K144" t="str">
            <v>Narzędzie 22</v>
          </cell>
          <cell r="M144"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5">
          <cell r="K145" t="str">
            <v>Narzędzie 23</v>
          </cell>
          <cell r="M145"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6">
          <cell r="K146" t="str">
            <v>Narzędzie 24</v>
          </cell>
          <cell r="M146"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7">
          <cell r="K147" t="str">
            <v>Narzędzie 25</v>
          </cell>
          <cell r="M147" t="str">
            <v>Narzędzie 25 Działania na rzecz rozwoju dialogu społecznego oraz idei społecznej odpowiedzialności instytucji systemu ochrony zdrowia, poprzez m. in. wsparcie współpracy administracji systemu ochrony zdrowia z organizacjami pacjenckimi [C]</v>
          </cell>
        </row>
        <row r="148">
          <cell r="K148" t="str">
            <v>Narzędzie 26</v>
          </cell>
          <cell r="M148" t="str">
            <v>Narzędzie 26 Upowszechnienie wymiany elektronicznej dokumentacji medycznej [C i R]</v>
          </cell>
        </row>
        <row r="149">
          <cell r="K149" t="str">
            <v>Narzędzie 27</v>
          </cell>
          <cell r="M149" t="str">
            <v>Narzędzie 27 Upowszechnienie wymiany telemedycyny [C i R]</v>
          </cell>
        </row>
        <row r="150">
          <cell r="K150" t="str">
            <v>Narzędzie 28</v>
          </cell>
          <cell r="M150" t="str">
            <v>Narzędzie 28 Upowszechnienie wykorzystania systemów rejestrowych i systemów klasyfikacji medycznych [C]</v>
          </cell>
        </row>
        <row r="151">
          <cell r="K151" t="str">
            <v>Narzędzie 29</v>
          </cell>
          <cell r="M151" t="str">
            <v>Narzędzie 29 Udostępnianie informatycznych narzędzi wsparcia efektywnego zarządzania ochrony zdrowia [C]</v>
          </cell>
        </row>
        <row r="152">
          <cell r="K152" t="str">
            <v>Narzędzie 30</v>
          </cell>
          <cell r="M152" t="str">
            <v>Narzędzie 30 Poprawa kompetencji cyfrowych świadczeniodawców i świadczeniobiorców [C]</v>
          </cell>
        </row>
        <row r="153">
          <cell r="K153" t="str">
            <v>Narzędzie 31</v>
          </cell>
          <cell r="M153" t="str">
            <v>Narzędzie 31 Wsparcie rozwoju prac B+R+I w obszarze zdrowia {C i R]</v>
          </cell>
        </row>
        <row r="154">
          <cell r="K154" t="str">
            <v>Narzędzie 32</v>
          </cell>
          <cell r="M154" t="str">
            <v>Narzędzie 32 Realizacja programów rozwojowych dla uczelni medycznych uczestniczących w procesie praktycznego kształcenia studentów, w tym tworzenie centrów symulacji medycznej [C]</v>
          </cell>
        </row>
        <row r="155">
          <cell r="K155" t="str">
            <v>Narzędzie 33</v>
          </cell>
          <cell r="M155" t="str">
            <v>Narzędzie 33 Realizacja programów rozwojowych dla uczelni medycznych uczestniczących w procesie kształcenia pielęgniarek i położnych ukierunkowanych na zwiększenie liczby absolwentów ww. kierunków [C]</v>
          </cell>
        </row>
        <row r="156">
          <cell r="K156" t="str">
            <v>Narzędzie 34</v>
          </cell>
          <cell r="M156" t="str">
            <v>Narzędzie 34 Kształcenie specjalizacyjne lekarzy w dziedzinach istotnych z punktu widzenia potrzeb epidemiologiczno-demograficznych kraju [C]</v>
          </cell>
        </row>
        <row r="157">
          <cell r="K157" t="str">
            <v>Narzędzie 35</v>
          </cell>
          <cell r="M157"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8">
          <cell r="K158" t="str">
            <v>Narzędzie 36</v>
          </cell>
          <cell r="M158" t="str">
            <v>Narzędzie 36 Kształcenie podyplomowe pielęgniarek i położnych w obszarach związanych z potrzebami epidemiologiczno-demograficznymi [C]</v>
          </cell>
        </row>
        <row r="159">
          <cell r="K159" t="str">
            <v>Narzędzie 37</v>
          </cell>
          <cell r="M159" t="str">
            <v>Narzędzie 37 Doskonalenie zawodowe pracowników innych zawodów istotnych z punktu widzenia funkcjonowania systemu ochrony zdrowia w obszarach istotnych dla zaspokojenia potrzeb epidemiologiczno-demograficznych [C]</v>
          </cell>
        </row>
      </sheetData>
      <sheetData sheetId="1"/>
      <sheetData sheetId="2"/>
      <sheetData sheetId="3">
        <row r="55">
          <cell r="M55" t="str">
            <v>dolnośląskie</v>
          </cell>
        </row>
        <row r="56">
          <cell r="M56" t="str">
            <v>kujawsko-pomorskie</v>
          </cell>
          <cell r="N56" t="str">
            <v>EFRR</v>
          </cell>
        </row>
        <row r="57">
          <cell r="M57" t="str">
            <v>lubelskie</v>
          </cell>
          <cell r="N57" t="str">
            <v>EFS</v>
          </cell>
        </row>
        <row r="58">
          <cell r="M58" t="str">
            <v>lubuskie</v>
          </cell>
        </row>
        <row r="59">
          <cell r="M59" t="str">
            <v>łódzkie</v>
          </cell>
        </row>
        <row r="60">
          <cell r="M60" t="str">
            <v>małopolskie</v>
          </cell>
        </row>
        <row r="61">
          <cell r="M61" t="str">
            <v>mazowieckie</v>
          </cell>
        </row>
        <row r="62">
          <cell r="M62" t="str">
            <v>opolskie</v>
          </cell>
        </row>
        <row r="63">
          <cell r="M63" t="str">
            <v>podkarpackie</v>
          </cell>
        </row>
        <row r="64">
          <cell r="M64" t="str">
            <v>podlaskie</v>
          </cell>
        </row>
        <row r="65">
          <cell r="M65" t="str">
            <v>pomorskie</v>
          </cell>
        </row>
        <row r="66">
          <cell r="M66" t="str">
            <v>ślaskie</v>
          </cell>
        </row>
        <row r="67">
          <cell r="M67" t="str">
            <v>świętokrzyskie</v>
          </cell>
        </row>
        <row r="68">
          <cell r="M68" t="str">
            <v>warmińsko-mazurskie</v>
          </cell>
        </row>
        <row r="69">
          <cell r="M69" t="str">
            <v>wielkopolskie</v>
          </cell>
        </row>
        <row r="70">
          <cell r="M70" t="str">
            <v>zachodniopomorskie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1"/>
      <sheetName val="Kyteria 1"/>
      <sheetName val="Konkurs 3"/>
      <sheetName val="RPZ 3"/>
      <sheetName val="Kryteria 3"/>
      <sheetName val="Konkurs 4"/>
      <sheetName val="RPZ 4"/>
      <sheetName val="Kryteria 4"/>
      <sheetName val="Konkurs 5"/>
      <sheetName val="RPZ 5"/>
      <sheetName val="Kryteria 5"/>
      <sheetName val="Konkurs 6"/>
      <sheetName val="RPZ 6"/>
      <sheetName val="Kryteria 6"/>
      <sheetName val="Projekt pozakonkursowy"/>
      <sheetName val="Kryteria 7"/>
      <sheetName val="Planowane działania"/>
      <sheetName val="ZAŁ. 1"/>
    </sheetNames>
    <sheetDataSet>
      <sheetData sheetId="0" refreshError="1">
        <row r="97">
          <cell r="K97" t="str">
            <v>Program Operacyjny Wiedza, Edukacja, Rozwój</v>
          </cell>
          <cell r="N97" t="str">
            <v>PI 2c Wzmocnienie zastosowań TIK dla e-administracji, e-uczenia się, e-włączenia społecznego, e-kultury i e-zdrowia</v>
          </cell>
        </row>
        <row r="98">
          <cell r="K98" t="str">
            <v>Program Operacyjny Infrastruktura i Środowisko na lata 2014 - 2020</v>
          </cell>
          <cell r="N98" t="str">
            <v>PI 8vi Aktywne i zdrowe starzenie się</v>
          </cell>
        </row>
        <row r="99">
          <cell r="K99" t="str">
            <v>Regionalny Program Operacyjny Województwa Dolnośląskiego na lata 2014 - 2020</v>
          </cell>
          <cell r="N99"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0">
          <cell r="K100" t="str">
            <v>Regionalny Program Operacyjny Województwa Kujawsko-Pomorskiego na lata 2014 - 2020</v>
          </cell>
          <cell r="N100" t="str">
            <v>PI 9iv Ułatwianie dostępu do przystępnych cenowo, trwałych oraz wysokiej jakości usług, w tym opieki zdrowotnej i usług socjalnych świadczonych w interesie ogólnym</v>
          </cell>
        </row>
        <row r="101">
          <cell r="K101" t="str">
            <v>Regionalny Program Operacyjny Województwa Lubelskiego na lata 2014 - 2020</v>
          </cell>
          <cell r="N101" t="str">
            <v>PI 10ii Poprawa jakości, skuteczności i dostępności szkolnictw wyższego oraz kształcenia na poziomie równoważnym w celu zwiększenia udziału i poziomu osiągnięć, zwłaszcza w przypadku grup w niekorzystnej sytuacji</v>
          </cell>
        </row>
        <row r="102">
          <cell r="K102" t="str">
            <v>Regionalny Program Operacyjny Województwa Lubuskiego na lata 2014 - 2020</v>
          </cell>
          <cell r="N102"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3">
          <cell r="K103" t="str">
            <v>Regionalny Program Operacyjny Województwa Łódzkiego na lata 2014 - 2020</v>
          </cell>
        </row>
        <row r="104">
          <cell r="K104" t="str">
            <v>Regionalny Program Operacyjny Województwa Małopolskiego na lata 2014 - 2020</v>
          </cell>
          <cell r="N104" t="str">
            <v>PI 2c</v>
          </cell>
        </row>
        <row r="105">
          <cell r="K105" t="str">
            <v>Regionalny Program Operacyjny Województwa Mazowieckiego na lata 2014 - 2020</v>
          </cell>
          <cell r="N105" t="str">
            <v>PI 8vi</v>
          </cell>
        </row>
        <row r="106">
          <cell r="K106" t="str">
            <v>Regionalny Program Operacyjny Województwa Opolskiego na lata 2014 - 2020</v>
          </cell>
          <cell r="N106" t="str">
            <v>PI 9a</v>
          </cell>
        </row>
        <row r="107">
          <cell r="K107" t="str">
            <v>Regionalny Program Operacyjny Województwa Podkarpackiego na lata 2014 - 2020</v>
          </cell>
          <cell r="N107" t="str">
            <v>PI 9iv</v>
          </cell>
        </row>
        <row r="108">
          <cell r="K108" t="str">
            <v>Regionalny Program Operacyjny Województwa Podlaskiego na lata 2014 - 2020</v>
          </cell>
          <cell r="N108" t="str">
            <v>PI 10ii</v>
          </cell>
        </row>
        <row r="109">
          <cell r="K109" t="str">
            <v>Regionalny Program Operacyjny Województwa Pomorskiego na lata 2014 - 2020</v>
          </cell>
          <cell r="N109" t="str">
            <v>PI 10iii</v>
          </cell>
        </row>
        <row r="110">
          <cell r="K110" t="str">
            <v>Regionalny Program Operacyjny Województwa Śląskiego na lata 2014 - 2020</v>
          </cell>
        </row>
        <row r="111">
          <cell r="K111" t="str">
            <v>Regionalny Program Operacyjny Województwa Świętokrzyskiego na lata 2014 - 2020</v>
          </cell>
        </row>
        <row r="112">
          <cell r="K112" t="str">
            <v>Regionalny Program Operacyjny Województwa Warmińsko-Mazurskiego na lata 2014 - 2020</v>
          </cell>
        </row>
        <row r="113">
          <cell r="K113" t="str">
            <v>Regionalny Program Operacyjny Województwa Wielkopolskiego na lata 2014 - 2020</v>
          </cell>
        </row>
        <row r="114">
          <cell r="K114" t="str">
            <v>Regionalny Program Operacyjny Województwa Zachodniopomorskiego na lata 2014 - 2020</v>
          </cell>
        </row>
        <row r="117">
          <cell r="K117" t="str">
            <v>CT2 Zwiększenie dostępności, stopnia wykorzystania i jakości technologii informacyjno-komunikacyjnych</v>
          </cell>
        </row>
        <row r="118">
          <cell r="K118" t="str">
            <v>CT8 Promowanie trwałego i wysokiej jakości zatrudnienia oraz wsparcie mobilności pracowników</v>
          </cell>
        </row>
        <row r="119">
          <cell r="K119" t="str">
            <v>CT9 Promowanie włączenia społecznego, walka z ubóstwem i wszelką dyskryminacją</v>
          </cell>
        </row>
        <row r="120">
          <cell r="K120" t="str">
            <v>CT 10 Inwestowanie w kształcenie, szkolenie oraz szkolenie zawodowe na rzecz zdobywania umiejętności i uczenia się przez całe życie</v>
          </cell>
        </row>
        <row r="122">
          <cell r="K122" t="str">
            <v>Narzędzie 1</v>
          </cell>
          <cell r="M122"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3">
          <cell r="K123" t="str">
            <v>Narzędzie 2</v>
          </cell>
          <cell r="M123" t="str">
            <v>Narzędzie 2 Wdrożenie projektów profilaktycznych dotyczących chorób będących istotnym problemem zdrowotnym regionu [R]</v>
          </cell>
        </row>
        <row r="124">
          <cell r="K124" t="str">
            <v>Narzędzie 3</v>
          </cell>
          <cell r="M124" t="str">
            <v>Narzędzie 3 Wdrożenie programów rehabilitacji medycznej ułatwiających powroty do pracy [R]</v>
          </cell>
        </row>
        <row r="125">
          <cell r="K125" t="str">
            <v>Narzędzie 4</v>
          </cell>
          <cell r="M125" t="str">
            <v>Narzędzie 4 Wdrożenie programów ukierunkowanych na eliminowanie zdrowotnych czynników ryzyka w miejscu pracy [R]</v>
          </cell>
        </row>
        <row r="126">
          <cell r="K126" t="str">
            <v>Narzędzie 5</v>
          </cell>
          <cell r="M126" t="str">
            <v>Narzędzie 5 Rozwój profilaktyki nowotworowej w kierunku wykrywania raka jelita grubego, szyjki macicy i raka piersi [R]</v>
          </cell>
        </row>
        <row r="127">
          <cell r="K127" t="str">
            <v>Narzędzie 6</v>
          </cell>
          <cell r="M127" t="str">
            <v>Narzędzie 6 Utworzenie nowych SOR powstałych od podstaw lub na bazie istniejących izb przyjęć ze szczególnym uwzględnieniem stanowisk wstępnej intensywnej terapii (roboty budowlane, doposażenie) [C]</v>
          </cell>
        </row>
        <row r="128">
          <cell r="K128" t="str">
            <v>Narzędzie 7</v>
          </cell>
          <cell r="M128" t="str">
            <v>Narzędzie 7 Wsparcie istniejących SOR, ze szczególnym uwzględnieniem stanowisk wstępnej intensywnej terapii (roboty budowlane, doposażenie) [C]</v>
          </cell>
        </row>
        <row r="129">
          <cell r="K129" t="str">
            <v>Narzędzie 8</v>
          </cell>
          <cell r="M129" t="str">
            <v>Narzędzie 8 Modernizacja istniejących CU (roboty budowalne, doposażenie) [C]</v>
          </cell>
        </row>
        <row r="130">
          <cell r="K130" t="str">
            <v>Narzędzie 9</v>
          </cell>
          <cell r="M130" t="str">
            <v>Narzędzie 9 Utworzenie nowych CU (roboty budowlane, doposażenie) [C]</v>
          </cell>
        </row>
        <row r="131">
          <cell r="K131" t="str">
            <v>Narzędzie 10</v>
          </cell>
          <cell r="M131"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2">
          <cell r="K132" t="str">
            <v>Narzędzie 11</v>
          </cell>
          <cell r="M132" t="str">
            <v>Narzędzie 11 Wsparcie baz Lotniczego Pogotowia Ratunkowego (roboty budowlane, doposażenie oraz wyposażenie śmigłowców ratowniczych w sprzęt umożliwiający loty w trudnych warunkach atmosferycznych i w nocy) [C]</v>
          </cell>
        </row>
        <row r="133">
          <cell r="K133" t="str">
            <v>Narzędzie 12</v>
          </cell>
          <cell r="M133"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4">
          <cell r="K134" t="str">
            <v>Narzędzie 13</v>
          </cell>
          <cell r="M134" t="str">
            <v>Narzędzie 13 Wsparcie regionalnych podmiotów leczniczych udzielających świadczeń zdrowotnych na rzecz osób dorosłych, dedykowanych chorobom, które są istotną przyczyną dezaktywizacji zawodowej (roboty budowalne, doposażenie) [R]</v>
          </cell>
        </row>
        <row r="135">
          <cell r="K135" t="str">
            <v>Narzędzie 14</v>
          </cell>
          <cell r="M135"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6">
          <cell r="K136" t="str">
            <v>Narzędzie 15</v>
          </cell>
          <cell r="M136"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7">
          <cell r="K137" t="str">
            <v>Narzędzie 16</v>
          </cell>
          <cell r="M137"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38">
          <cell r="K138" t="str">
            <v>Narzędzie 17</v>
          </cell>
          <cell r="M138" t="str">
            <v>Narzędzie 17 Wsparcie podmiotów leczniczych udzielających świadczeń zdrowotnych w zakresie geriatrii, opieki długoterminowej oraz opieki paliatywnej i hospicyjnej (roboty budowlane, doposażenie) [R]</v>
          </cell>
        </row>
        <row r="139">
          <cell r="K139" t="str">
            <v>Narzędzie 18</v>
          </cell>
          <cell r="M139" t="str">
            <v>Narzędzie 18 Wsparcie deinstytucjonalizacji opieki nad osobami zależnymi, w szczególności poprzez rozwój alternatywnych form opieki nad osobami niesamodzielnymi ( w tym osobami starszymi) [C oraz R]</v>
          </cell>
        </row>
        <row r="140">
          <cell r="K140" t="str">
            <v>Narzędzie 19</v>
          </cell>
          <cell r="M140" t="str">
            <v>Narzędzie 19 Wdrożenie programów wczesnego wykrywania wad rozwojowych i rehabilitacji dzieci zagrożonych niepełnosprawnością i niepełnosprawnych [R]</v>
          </cell>
        </row>
        <row r="141">
          <cell r="K141" t="str">
            <v>Narzędzie 20</v>
          </cell>
          <cell r="M141" t="str">
            <v>Narzędzie 20 Działania projakościowe dedykowane podmiotom leczniczym, które świadczą szpitalne usługi medyczne [C]</v>
          </cell>
        </row>
        <row r="142">
          <cell r="K142" t="str">
            <v>Narzędzie 21</v>
          </cell>
          <cell r="M142" t="str">
            <v>Narzędzie 21 Działania projakościowe dedykowane podmiotom świadczącym podstawowa opiekę zdrowotną [C]</v>
          </cell>
        </row>
        <row r="143">
          <cell r="K143" t="str">
            <v>Narzędzie 22</v>
          </cell>
          <cell r="M143"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4">
          <cell r="K144" t="str">
            <v>Narzędzie 23</v>
          </cell>
          <cell r="M144"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5">
          <cell r="K145" t="str">
            <v>Narzędzie 24</v>
          </cell>
          <cell r="M145"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6">
          <cell r="K146" t="str">
            <v>Narzędzie 25</v>
          </cell>
          <cell r="M146" t="str">
            <v>Narzędzie 25 Działania na rzecz rozwoju dialogu społecznego oraz idei społecznej odpowiedzialności instytucji systemu ochrony zdrowia, poprzez m. in. wsparcie współpracy administracji systemu ochrony zdrowia z organizacjami pacjenckimi [C]</v>
          </cell>
        </row>
        <row r="147">
          <cell r="K147" t="str">
            <v>Narzędzie 26</v>
          </cell>
          <cell r="M147" t="str">
            <v>Narzędzie 26 Upowszechnienie wymiany elektronicznej dokumentacji medycznej [C i R]</v>
          </cell>
        </row>
        <row r="148">
          <cell r="K148" t="str">
            <v>Narzędzie 27</v>
          </cell>
          <cell r="M148" t="str">
            <v>Narzędzie 27 Upowszechnienie wymiany telemedycyny [C i R]</v>
          </cell>
        </row>
        <row r="149">
          <cell r="K149" t="str">
            <v>Narzędzie 28</v>
          </cell>
          <cell r="M149" t="str">
            <v>Narzędzie 28 Upowszechnienie wykorzystania systemów rejestrowych i systemów klasyfikacji medycznych [C]</v>
          </cell>
        </row>
        <row r="150">
          <cell r="K150" t="str">
            <v>Narzędzie 29</v>
          </cell>
          <cell r="M150" t="str">
            <v>Narzędzie 29 Udostępnianie informatycznych narzędzi wsparcia efektywnego zarządzania ochrony zdrowia [C]</v>
          </cell>
        </row>
        <row r="151">
          <cell r="K151" t="str">
            <v>Narzędzie 30</v>
          </cell>
          <cell r="M151" t="str">
            <v>Narzędzie 30 Poprawa kompetencji cyfrowych świadczeniodawców i świadczeniobiorców [C]</v>
          </cell>
        </row>
        <row r="152">
          <cell r="K152" t="str">
            <v>Narzędzie 31</v>
          </cell>
          <cell r="M152" t="str">
            <v>Narzędzie 31 Wsparcie rozwoju prac B+R+I w obszarze zdrowia {C i R]</v>
          </cell>
        </row>
        <row r="153">
          <cell r="K153" t="str">
            <v>Narzędzie 32</v>
          </cell>
          <cell r="M153" t="str">
            <v>Narzędzie 32 Realizacja programów rozwojowych dla uczelni medycznych uczestniczących w procesie praktycznego kształcenia studentów, w tym tworzenie centrów symulacji medycznej [C]</v>
          </cell>
        </row>
        <row r="154">
          <cell r="K154" t="str">
            <v>Narzędzie 33</v>
          </cell>
          <cell r="M154" t="str">
            <v>Narzędzie 33 Realizacja programów rozwojowych dla uczelni medycznych uczestniczących w procesie kształcenia pielęgniarek i położnych ukierunkowanych na zwiększenie liczby absolwentów ww. kierunków [C]</v>
          </cell>
        </row>
        <row r="155">
          <cell r="K155" t="str">
            <v>Narzędzie 34</v>
          </cell>
          <cell r="M155" t="str">
            <v>Narzędzie 34 Kształcenie specjalizacyjne lekarzy w dziedzinach istotnych z punktu widzenia potrzeb epidemiologiczno-demograficznych kraju [C]</v>
          </cell>
        </row>
        <row r="156">
          <cell r="K156" t="str">
            <v>Narzędzie 35</v>
          </cell>
          <cell r="M156"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7">
          <cell r="K157" t="str">
            <v>Narzędzie 36</v>
          </cell>
          <cell r="M157" t="str">
            <v>Narzędzie 36 Kształcenie podyplomowe pielęgniarek i położnych w obszarach związanych z potrzebami epidemiologiczno-demograficznymi [C]</v>
          </cell>
        </row>
        <row r="158">
          <cell r="K158" t="str">
            <v>Narzędzie 37</v>
          </cell>
          <cell r="M158" t="str">
            <v>Narzędzie 37 Doskonalenie zawodowe pracowników innych zawodów istotnych z punktu widzenia funkcjonowania systemu ochrony zdrowia w obszarach istotnych dla zaspokojenia potrzeb epidemiologiczno-demograficznych [C]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1"/>
      <sheetName val="Kyteria 1"/>
      <sheetName val="Konkurs 3"/>
      <sheetName val="RPZ 3"/>
      <sheetName val="Kryteria 3"/>
      <sheetName val="Konkurs 4"/>
      <sheetName val="RPZ 4"/>
      <sheetName val="Kryteria 4"/>
      <sheetName val="Konkurs 5"/>
      <sheetName val="RPZ 5"/>
      <sheetName val="Kryteria 5"/>
      <sheetName val="Konkurs 6"/>
      <sheetName val="RPZ 6"/>
      <sheetName val="Kryteria 6"/>
      <sheetName val="Projekt pozakonkursowy"/>
      <sheetName val="Kryteria 7"/>
      <sheetName val="Planowane działania"/>
      <sheetName val="ZAŁ. 1"/>
    </sheetNames>
    <sheetDataSet>
      <sheetData sheetId="0">
        <row r="97">
          <cell r="K97" t="str">
            <v>Program Operacyjny Wiedza, Edukacja, Rozwój</v>
          </cell>
          <cell r="N97" t="str">
            <v>PI 2c Wzmocnienie zastosowań TIK dla e-administracji, e-uczenia się, e-włączenia społecznego, e-kultury i e-zdrowia</v>
          </cell>
        </row>
        <row r="98">
          <cell r="K98" t="str">
            <v>Program Operacyjny Infrastruktura i Środowisko na lata 2014 - 2020</v>
          </cell>
          <cell r="N98" t="str">
            <v>PI 8vi Aktywne i zdrowe starzenie się</v>
          </cell>
        </row>
        <row r="99">
          <cell r="K99" t="str">
            <v>Regionalny Program Operacyjny Województwa Dolnośląskiego na lata 2014 - 2020</v>
          </cell>
          <cell r="N99"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0">
          <cell r="K100" t="str">
            <v>Regionalny Program Operacyjny Województwa Kujawsko-Pomorskiego na lata 2014 - 2020</v>
          </cell>
          <cell r="N100" t="str">
            <v>PI 9iv Ułatwianie dostępu do przystępnych cenowo, trwałych oraz wysokiej jakości usług, w tym opieki zdrowotnej i usług socjalnych świadczonych w interesie ogólnym</v>
          </cell>
        </row>
        <row r="101">
          <cell r="K101" t="str">
            <v>Regionalny Program Operacyjny Województwa Lubelskiego na lata 2014 - 2020</v>
          </cell>
          <cell r="N101" t="str">
            <v>PI 10ii Poprawa jakości, skuteczności i dostępności szkolnictw wyższego oraz kształcenia na poziomie równoważnym w celu zwiększenia udziału i poziomu osiągnięć, zwłaszcza w przypadku grup w niekorzystnej sytuacji</v>
          </cell>
        </row>
        <row r="102">
          <cell r="K102" t="str">
            <v>Regionalny Program Operacyjny Województwa Lubuskiego na lata 2014 - 2020</v>
          </cell>
          <cell r="N102"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3">
          <cell r="K103" t="str">
            <v>Regionalny Program Operacyjny Województwa Łódzkiego na lata 2014 - 2020</v>
          </cell>
        </row>
        <row r="104">
          <cell r="K104" t="str">
            <v>Regionalny Program Operacyjny Województwa Małopolskiego na lata 2014 - 2020</v>
          </cell>
          <cell r="N104" t="str">
            <v>PI 2c</v>
          </cell>
        </row>
        <row r="105">
          <cell r="K105" t="str">
            <v>Regionalny Program Operacyjny Województwa Mazowieckiego na lata 2014 - 2020</v>
          </cell>
          <cell r="N105" t="str">
            <v>PI 8vi</v>
          </cell>
        </row>
        <row r="106">
          <cell r="K106" t="str">
            <v>Regionalny Program Operacyjny Województwa Opolskiego na lata 2014 - 2020</v>
          </cell>
          <cell r="N106" t="str">
            <v>PI 9a</v>
          </cell>
        </row>
        <row r="107">
          <cell r="K107" t="str">
            <v>Regionalny Program Operacyjny Województwa Podkarpackiego na lata 2014 - 2020</v>
          </cell>
          <cell r="N107" t="str">
            <v>PI 9iv</v>
          </cell>
        </row>
        <row r="108">
          <cell r="K108" t="str">
            <v>Regionalny Program Operacyjny Województwa Podlaskiego na lata 2014 - 2020</v>
          </cell>
          <cell r="N108" t="str">
            <v>PI 10ii</v>
          </cell>
        </row>
        <row r="109">
          <cell r="K109" t="str">
            <v>Regionalny Program Operacyjny Województwa Pomorskiego na lata 2014 - 2020</v>
          </cell>
          <cell r="N109" t="str">
            <v>PI 10iii</v>
          </cell>
        </row>
        <row r="110">
          <cell r="K110" t="str">
            <v>Regionalny Program Operacyjny Województwa Śląskiego na lata 2014 - 2020</v>
          </cell>
        </row>
        <row r="111">
          <cell r="K111" t="str">
            <v>Regionalny Program Operacyjny Województwa Świętokrzyskiego na lata 2014 - 2020</v>
          </cell>
        </row>
        <row r="112">
          <cell r="K112" t="str">
            <v>Regionalny Program Operacyjny Województwa Warmińsko-Mazurskiego na lata 2014 - 2020</v>
          </cell>
        </row>
        <row r="113">
          <cell r="K113" t="str">
            <v>Regionalny Program Operacyjny Województwa Wielkopolskiego na lata 2014 - 2020</v>
          </cell>
        </row>
        <row r="114">
          <cell r="K114" t="str">
            <v>Regionalny Program Operacyjny Województwa Zachodniopomorskiego na lata 2014 - 2020</v>
          </cell>
        </row>
        <row r="117">
          <cell r="K117" t="str">
            <v>CT2 Zwiększenie dostępności, stopnia wykorzystania i jakości technologii informacyjno-komunikacyjnych</v>
          </cell>
        </row>
        <row r="118">
          <cell r="K118" t="str">
            <v>CT8 Promowanie trwałego i wysokiej jakości zatrudnienia oraz wsparcie mobilności pracowników</v>
          </cell>
        </row>
        <row r="119">
          <cell r="K119" t="str">
            <v>CT9 Promowanie włączenia społecznego, walka z ubóstwem i wszelką dyskryminacją</v>
          </cell>
        </row>
        <row r="120">
          <cell r="K120" t="str">
            <v>CT 10 Inwestowanie w kształcenie, szkolenie oraz szkolenie zawodowe na rzecz zdobywania umiejętności i uczenia się przez całe życie</v>
          </cell>
        </row>
        <row r="122">
          <cell r="K122" t="str">
            <v>Narzędzie 1</v>
          </cell>
          <cell r="M122"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3">
          <cell r="K123" t="str">
            <v>Narzędzie 2</v>
          </cell>
          <cell r="M123" t="str">
            <v>Narzędzie 2 Wdrożenie projektów profilaktycznych dotyczących chorób będących istotnym problemem zdrowotnym regionu [R]</v>
          </cell>
        </row>
        <row r="124">
          <cell r="K124" t="str">
            <v>Narzędzie 3</v>
          </cell>
          <cell r="M124" t="str">
            <v>Narzędzie 3 Wdrożenie programów rehabilitacji medycznej ułatwiających powroty do pracy [R]</v>
          </cell>
        </row>
        <row r="125">
          <cell r="K125" t="str">
            <v>Narzędzie 4</v>
          </cell>
          <cell r="M125" t="str">
            <v>Narzędzie 4 Wdrożenie programów ukierunkowanych na eliminowanie zdrowotnych czynników ryzyka w miejscu pracy [R]</v>
          </cell>
        </row>
        <row r="126">
          <cell r="K126" t="str">
            <v>Narzędzie 5</v>
          </cell>
          <cell r="M126" t="str">
            <v>Narzędzie 5 Rozwój profilaktyki nowotworowej w kierunku wykrywania raka jelita grubego, szyjki macicy i raka piersi [R]</v>
          </cell>
        </row>
        <row r="127">
          <cell r="K127" t="str">
            <v>Narzędzie 6</v>
          </cell>
          <cell r="M127" t="str">
            <v>Narzędzie 6 Utworzenie nowych SOR powstałych od podstaw lub na bazie istniejących izb przyjęć ze szczególnym uwzględnieniem stanowisk wstępnej intensywnej terapii (roboty budowlane, doposażenie) [C]</v>
          </cell>
        </row>
        <row r="128">
          <cell r="K128" t="str">
            <v>Narzędzie 7</v>
          </cell>
          <cell r="M128" t="str">
            <v>Narzędzie 7 Wsparcie istniejących SOR, ze szczególnym uwzględnieniem stanowisk wstępnej intensywnej terapii (roboty budowlane, doposażenie) [C]</v>
          </cell>
        </row>
        <row r="129">
          <cell r="K129" t="str">
            <v>Narzędzie 8</v>
          </cell>
          <cell r="M129" t="str">
            <v>Narzędzie 8 Modernizacja istniejących CU (roboty budowalne, doposażenie) [C]</v>
          </cell>
        </row>
        <row r="130">
          <cell r="K130" t="str">
            <v>Narzędzie 9</v>
          </cell>
          <cell r="M130" t="str">
            <v>Narzędzie 9 Utworzenie nowych CU (roboty budowlane, doposażenie) [C]</v>
          </cell>
        </row>
        <row r="131">
          <cell r="K131" t="str">
            <v>Narzędzie 10</v>
          </cell>
          <cell r="M131"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2">
          <cell r="K132" t="str">
            <v>Narzędzie 11</v>
          </cell>
          <cell r="M132" t="str">
            <v>Narzędzie 11 Wsparcie baz Lotniczego Pogotowia Ratunkowego (roboty budowlane, doposażenie oraz wyposażenie śmigłowców ratowniczych w sprzęt umożliwiający loty w trudnych warunkach atmosferycznych i w nocy) [C]</v>
          </cell>
        </row>
        <row r="133">
          <cell r="K133" t="str">
            <v>Narzędzie 12</v>
          </cell>
          <cell r="M133"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4">
          <cell r="K134" t="str">
            <v>Narzędzie 13</v>
          </cell>
          <cell r="M134" t="str">
            <v>Narzędzie 13 Wsparcie regionalnych podmiotów leczniczych udzielających świadczeń zdrowotnych na rzecz osób dorosłych, dedykowanych chorobom, które są istotną przyczyną dezaktywizacji zawodowej (roboty budowalne, doposażenie) [R]</v>
          </cell>
        </row>
        <row r="135">
          <cell r="K135" t="str">
            <v>Narzędzie 14</v>
          </cell>
          <cell r="M135"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6">
          <cell r="K136" t="str">
            <v>Narzędzie 15</v>
          </cell>
          <cell r="M136"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7">
          <cell r="K137" t="str">
            <v>Narzędzie 16</v>
          </cell>
          <cell r="M137"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38">
          <cell r="K138" t="str">
            <v>Narzędzie 17</v>
          </cell>
          <cell r="M138" t="str">
            <v>Narzędzie 17 Wsparcie podmiotów leczniczych udzielających świadczeń zdrowotnych w zakresie geriatrii, opieki długoterminowej oraz opieki paliatywnej i hospicyjnej (roboty budowlane, doposażenie) [R]</v>
          </cell>
        </row>
        <row r="139">
          <cell r="K139" t="str">
            <v>Narzędzie 18</v>
          </cell>
          <cell r="M139" t="str">
            <v>Narzędzie 18 Wsparcie deinstytucjonalizacji opieki nad osobami zależnymi, w szczególności poprzez rozwój alternatywnych form opieki nad osobami niesamodzielnymi ( w tym osobami starszymi) [C oraz R]</v>
          </cell>
        </row>
        <row r="140">
          <cell r="K140" t="str">
            <v>Narzędzie 19</v>
          </cell>
          <cell r="M140" t="str">
            <v>Narzędzie 19 Wdrożenie programów wczesnego wykrywania wad rozwojowych i rehabilitacji dzieci zagrożonych niepełnosprawnością i niepełnosprawnych [R]</v>
          </cell>
        </row>
        <row r="141">
          <cell r="K141" t="str">
            <v>Narzędzie 20</v>
          </cell>
          <cell r="M141" t="str">
            <v>Narzędzie 20 Działania projakościowe dedykowane podmiotom leczniczym, które świadczą szpitalne usługi medyczne [C]</v>
          </cell>
        </row>
        <row r="142">
          <cell r="K142" t="str">
            <v>Narzędzie 21</v>
          </cell>
          <cell r="M142" t="str">
            <v>Narzędzie 21 Działania projakościowe dedykowane podmiotom świadczącym podstawowa opiekę zdrowotną [C]</v>
          </cell>
        </row>
        <row r="143">
          <cell r="K143" t="str">
            <v>Narzędzie 22</v>
          </cell>
          <cell r="M143"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4">
          <cell r="K144" t="str">
            <v>Narzędzie 23</v>
          </cell>
          <cell r="M144"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5">
          <cell r="K145" t="str">
            <v>Narzędzie 24</v>
          </cell>
          <cell r="M145"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6">
          <cell r="K146" t="str">
            <v>Narzędzie 25</v>
          </cell>
          <cell r="M146" t="str">
            <v>Narzędzie 25 Działania na rzecz rozwoju dialogu społecznego oraz idei społecznej odpowiedzialności instytucji systemu ochrony zdrowia, poprzez m. in. wsparcie współpracy administracji systemu ochrony zdrowia z organizacjami pacjenckimi [C]</v>
          </cell>
        </row>
        <row r="147">
          <cell r="K147" t="str">
            <v>Narzędzie 26</v>
          </cell>
          <cell r="M147" t="str">
            <v>Narzędzie 26 Upowszechnienie wymiany elektronicznej dokumentacji medycznej [C i R]</v>
          </cell>
        </row>
        <row r="148">
          <cell r="K148" t="str">
            <v>Narzędzie 27</v>
          </cell>
          <cell r="M148" t="str">
            <v>Narzędzie 27 Upowszechnienie wymiany telemedycyny [C i R]</v>
          </cell>
        </row>
        <row r="149">
          <cell r="K149" t="str">
            <v>Narzędzie 28</v>
          </cell>
          <cell r="M149" t="str">
            <v>Narzędzie 28 Upowszechnienie wykorzystania systemów rejestrowych i systemów klasyfikacji medycznych [C]</v>
          </cell>
        </row>
        <row r="150">
          <cell r="K150" t="str">
            <v>Narzędzie 29</v>
          </cell>
          <cell r="M150" t="str">
            <v>Narzędzie 29 Udostępnianie informatycznych narzędzi wsparcia efektywnego zarządzania ochrony zdrowia [C]</v>
          </cell>
        </row>
        <row r="151">
          <cell r="K151" t="str">
            <v>Narzędzie 30</v>
          </cell>
          <cell r="M151" t="str">
            <v>Narzędzie 30 Poprawa kompetencji cyfrowych świadczeniodawców i świadczeniobiorców [C]</v>
          </cell>
        </row>
        <row r="152">
          <cell r="K152" t="str">
            <v>Narzędzie 31</v>
          </cell>
          <cell r="M152" t="str">
            <v>Narzędzie 31 Wsparcie rozwoju prac B+R+I w obszarze zdrowia {C i R]</v>
          </cell>
        </row>
        <row r="153">
          <cell r="K153" t="str">
            <v>Narzędzie 32</v>
          </cell>
          <cell r="M153" t="str">
            <v>Narzędzie 32 Realizacja programów rozwojowych dla uczelni medycznych uczestniczących w procesie praktycznego kształcenia studentów, w tym tworzenie centrów symulacji medycznej [C]</v>
          </cell>
        </row>
        <row r="154">
          <cell r="K154" t="str">
            <v>Narzędzie 33</v>
          </cell>
          <cell r="M154" t="str">
            <v>Narzędzie 33 Realizacja programów rozwojowych dla uczelni medycznych uczestniczących w procesie kształcenia pielęgniarek i położnych ukierunkowanych na zwiększenie liczby absolwentów ww. kierunków [C]</v>
          </cell>
        </row>
        <row r="155">
          <cell r="K155" t="str">
            <v>Narzędzie 34</v>
          </cell>
          <cell r="M155" t="str">
            <v>Narzędzie 34 Kształcenie specjalizacyjne lekarzy w dziedzinach istotnych z punktu widzenia potrzeb epidemiologiczno-demograficznych kraju [C]</v>
          </cell>
        </row>
        <row r="156">
          <cell r="K156" t="str">
            <v>Narzędzie 35</v>
          </cell>
          <cell r="M156"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7">
          <cell r="K157" t="str">
            <v>Narzędzie 36</v>
          </cell>
          <cell r="M157" t="str">
            <v>Narzędzie 36 Kształcenie podyplomowe pielęgniarek i położnych w obszarach związanych z potrzebami epidemiologiczno-demograficznymi [C]</v>
          </cell>
        </row>
        <row r="158">
          <cell r="K158" t="str">
            <v>Narzędzie 37</v>
          </cell>
          <cell r="M158" t="str">
            <v>Narzędzie 37 Doskonalenie zawodowe pracowników innych zawodów istotnych z punktu widzenia funkcjonowania systemu ochrony zdrowia w obszarach istotnych dla zaspokojenia potrzeb epidemiologiczno-demograficznych [C]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1"/>
      <sheetName val="Kyteria 1"/>
      <sheetName val="Konkurs 3"/>
      <sheetName val="RPZ 3"/>
      <sheetName val="Kryteria 3"/>
      <sheetName val="Konkurs 4"/>
      <sheetName val="RPZ 4"/>
      <sheetName val="Kryteria 4"/>
      <sheetName val="Konkurs 5"/>
      <sheetName val="RPZ 5"/>
      <sheetName val="Kryteria 5"/>
      <sheetName val="Konkurs 6"/>
      <sheetName val="RPZ 6"/>
      <sheetName val="Kryteria 6"/>
      <sheetName val="Projekt pozakonkursowy"/>
      <sheetName val="Kryteria 7"/>
      <sheetName val="Planowane działania"/>
      <sheetName val="ZAŁ. 1"/>
    </sheetNames>
    <sheetDataSet>
      <sheetData sheetId="0">
        <row r="97">
          <cell r="K97" t="str">
            <v>Program Operacyjny Wiedza, Edukacja, Rozwój</v>
          </cell>
          <cell r="N97" t="str">
            <v>PI 2c Wzmocnienie zastosowań TIK dla e-administracji, e-uczenia się, e-włączenia społecznego, e-kultury i e-zdrowia</v>
          </cell>
        </row>
        <row r="98">
          <cell r="K98" t="str">
            <v>Program Operacyjny Infrastruktura i Środowisko na lata 2014 - 2020</v>
          </cell>
          <cell r="N98" t="str">
            <v>PI 8vi Aktywne i zdrowe starzenie się</v>
          </cell>
        </row>
        <row r="99">
          <cell r="K99" t="str">
            <v>Regionalny Program Operacyjny Województwa Dolnośląskiego na lata 2014 - 2020</v>
          </cell>
          <cell r="N99"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0">
          <cell r="K100" t="str">
            <v>Regionalny Program Operacyjny Województwa Kujawsko-Pomorskiego na lata 2014 - 2020</v>
          </cell>
          <cell r="N100" t="str">
            <v>PI 9iv Ułatwianie dostępu do przystępnych cenowo, trwałych oraz wysokiej jakości usług, w tym opieki zdrowotnej i usług socjalnych świadczonych w interesie ogólnym</v>
          </cell>
        </row>
        <row r="101">
          <cell r="K101" t="str">
            <v>Regionalny Program Operacyjny Województwa Lubelskiego na lata 2014 - 2020</v>
          </cell>
          <cell r="N101" t="str">
            <v>PI 10ii Poprawa jakości, skuteczności i dostępności szkolnictw wyższego oraz kształcenia na poziomie równoważnym w celu zwiększenia udziału i poziomu osiągnięć, zwłaszcza w przypadku grup w niekorzystnej sytuacji</v>
          </cell>
        </row>
        <row r="102">
          <cell r="K102" t="str">
            <v>Regionalny Program Operacyjny Województwa Lubuskiego na lata 2014 - 2020</v>
          </cell>
          <cell r="N102"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3">
          <cell r="K103" t="str">
            <v>Regionalny Program Operacyjny Województwa Łódzkiego na lata 2014 - 2020</v>
          </cell>
        </row>
        <row r="104">
          <cell r="K104" t="str">
            <v>Regionalny Program Operacyjny Województwa Małopolskiego na lata 2014 - 2020</v>
          </cell>
          <cell r="N104" t="str">
            <v>PI 2c</v>
          </cell>
        </row>
        <row r="105">
          <cell r="K105" t="str">
            <v>Regionalny Program Operacyjny Województwa Mazowieckiego na lata 2014 - 2020</v>
          </cell>
          <cell r="N105" t="str">
            <v>PI 8vi</v>
          </cell>
        </row>
        <row r="106">
          <cell r="K106" t="str">
            <v>Regionalny Program Operacyjny Województwa Opolskiego na lata 2014 - 2020</v>
          </cell>
          <cell r="N106" t="str">
            <v>PI 9a</v>
          </cell>
        </row>
        <row r="107">
          <cell r="K107" t="str">
            <v>Regionalny Program Operacyjny Województwa Podkarpackiego na lata 2014 - 2020</v>
          </cell>
          <cell r="N107" t="str">
            <v>PI 9iv</v>
          </cell>
        </row>
        <row r="108">
          <cell r="K108" t="str">
            <v>Regionalny Program Operacyjny Województwa Podlaskiego na lata 2014 - 2020</v>
          </cell>
          <cell r="N108" t="str">
            <v>PI 10ii</v>
          </cell>
        </row>
        <row r="109">
          <cell r="K109" t="str">
            <v>Regionalny Program Operacyjny Województwa Pomorskiego na lata 2014 - 2020</v>
          </cell>
          <cell r="N109" t="str">
            <v>PI 10iii</v>
          </cell>
        </row>
        <row r="110">
          <cell r="K110" t="str">
            <v>Regionalny Program Operacyjny Województwa Śląskiego na lata 2014 - 2020</v>
          </cell>
        </row>
        <row r="111">
          <cell r="K111" t="str">
            <v>Regionalny Program Operacyjny Województwa Świętokrzyskiego na lata 2014 - 2020</v>
          </cell>
        </row>
        <row r="112">
          <cell r="K112" t="str">
            <v>Regionalny Program Operacyjny Województwa Warmińsko-Mazurskiego na lata 2014 - 2020</v>
          </cell>
        </row>
        <row r="113">
          <cell r="K113" t="str">
            <v>Regionalny Program Operacyjny Województwa Wielkopolskiego na lata 2014 - 2020</v>
          </cell>
        </row>
        <row r="114">
          <cell r="K114" t="str">
            <v>Regionalny Program Operacyjny Województwa Zachodniopomorskiego na lata 2014 - 2020</v>
          </cell>
        </row>
        <row r="117">
          <cell r="K117" t="str">
            <v>CT2 Zwiększenie dostępności, stopnia wykorzystania i jakości technologii informacyjno-komunikacyjnych</v>
          </cell>
        </row>
        <row r="118">
          <cell r="K118" t="str">
            <v>CT8 Promowanie trwałego i wysokiej jakości zatrudnienia oraz wsparcie mobilności pracowników</v>
          </cell>
        </row>
        <row r="119">
          <cell r="K119" t="str">
            <v>CT9 Promowanie włączenia społecznego, walka z ubóstwem i wszelką dyskryminacją</v>
          </cell>
        </row>
        <row r="120">
          <cell r="K120" t="str">
            <v>CT 10 Inwestowanie w kształcenie, szkolenie oraz szkolenie zawodowe na rzecz zdobywania umiejętności i uczenia się przez całe życie</v>
          </cell>
        </row>
        <row r="122">
          <cell r="K122" t="str">
            <v>Narzędzie 1</v>
          </cell>
          <cell r="M122"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3">
          <cell r="K123" t="str">
            <v>Narzędzie 2</v>
          </cell>
          <cell r="M123" t="str">
            <v>Narzędzie 2 Wdrożenie projektów profilaktycznych dotyczących chorób będących istotnym problemem zdrowotnym regionu [R]</v>
          </cell>
        </row>
        <row r="124">
          <cell r="K124" t="str">
            <v>Narzędzie 3</v>
          </cell>
          <cell r="M124" t="str">
            <v>Narzędzie 3 Wdrożenie programów rehabilitacji medycznej ułatwiających powroty do pracy [R]</v>
          </cell>
        </row>
        <row r="125">
          <cell r="K125" t="str">
            <v>Narzędzie 4</v>
          </cell>
          <cell r="M125" t="str">
            <v>Narzędzie 4 Wdrożenie programów ukierunkowanych na eliminowanie zdrowotnych czynników ryzyka w miejscu pracy [R]</v>
          </cell>
        </row>
        <row r="126">
          <cell r="K126" t="str">
            <v>Narzędzie 5</v>
          </cell>
          <cell r="M126" t="str">
            <v>Narzędzie 5 Rozwój profilaktyki nowotworowej w kierunku wykrywania raka jelita grubego, szyjki macicy i raka piersi [R]</v>
          </cell>
        </row>
        <row r="127">
          <cell r="K127" t="str">
            <v>Narzędzie 6</v>
          </cell>
          <cell r="M127" t="str">
            <v>Narzędzie 6 Utworzenie nowych SOR powstałych od podstaw lub na bazie istniejących izb przyjęć ze szczególnym uwzględnieniem stanowisk wstępnej intensywnej terapii (roboty budowlane, doposażenie) [C]</v>
          </cell>
        </row>
        <row r="128">
          <cell r="K128" t="str">
            <v>Narzędzie 7</v>
          </cell>
          <cell r="M128" t="str">
            <v>Narzędzie 7 Wsparcie istniejących SOR, ze szczególnym uwzględnieniem stanowisk wstępnej intensywnej terapii (roboty budowlane, doposażenie) [C]</v>
          </cell>
        </row>
        <row r="129">
          <cell r="K129" t="str">
            <v>Narzędzie 8</v>
          </cell>
          <cell r="M129" t="str">
            <v>Narzędzie 8 Modernizacja istniejących CU (roboty budowalne, doposażenie) [C]</v>
          </cell>
        </row>
        <row r="130">
          <cell r="K130" t="str">
            <v>Narzędzie 9</v>
          </cell>
          <cell r="M130" t="str">
            <v>Narzędzie 9 Utworzenie nowych CU (roboty budowlane, doposażenie) [C]</v>
          </cell>
        </row>
        <row r="131">
          <cell r="K131" t="str">
            <v>Narzędzie 10</v>
          </cell>
          <cell r="M131"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2">
          <cell r="K132" t="str">
            <v>Narzędzie 11</v>
          </cell>
          <cell r="M132" t="str">
            <v>Narzędzie 11 Wsparcie baz Lotniczego Pogotowia Ratunkowego (roboty budowlane, doposażenie oraz wyposażenie śmigłowców ratowniczych w sprzęt umożliwiający loty w trudnych warunkach atmosferycznych i w nocy) [C]</v>
          </cell>
        </row>
        <row r="133">
          <cell r="K133" t="str">
            <v>Narzędzie 12</v>
          </cell>
          <cell r="M133"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4">
          <cell r="K134" t="str">
            <v>Narzędzie 13</v>
          </cell>
          <cell r="M134" t="str">
            <v>Narzędzie 13 Wsparcie regionalnych podmiotów leczniczych udzielających świadczeń zdrowotnych na rzecz osób dorosłych, dedykowanych chorobom, które są istotną przyczyną dezaktywizacji zawodowej (roboty budowalne, doposażenie) [R]</v>
          </cell>
        </row>
        <row r="135">
          <cell r="K135" t="str">
            <v>Narzędzie 14</v>
          </cell>
          <cell r="M135"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6">
          <cell r="K136" t="str">
            <v>Narzędzie 15</v>
          </cell>
          <cell r="M136"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7">
          <cell r="K137" t="str">
            <v>Narzędzie 16</v>
          </cell>
          <cell r="M137"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38">
          <cell r="K138" t="str">
            <v>Narzędzie 17</v>
          </cell>
          <cell r="M138" t="str">
            <v>Narzędzie 17 Wsparcie podmiotów leczniczych udzielających świadczeń zdrowotnych w zakresie geriatrii, opieki długoterminowej oraz opieki paliatywnej i hospicyjnej (roboty budowlane, doposażenie) [R]</v>
          </cell>
        </row>
        <row r="139">
          <cell r="K139" t="str">
            <v>Narzędzie 18</v>
          </cell>
          <cell r="M139" t="str">
            <v>Narzędzie 18 Wsparcie deinstytucjonalizacji opieki nad osobami zależnymi, w szczególności poprzez rozwój alternatywnych form opieki nad osobami niesamodzielnymi ( w tym osobami starszymi) [C oraz R]</v>
          </cell>
        </row>
        <row r="140">
          <cell r="K140" t="str">
            <v>Narzędzie 19</v>
          </cell>
          <cell r="M140" t="str">
            <v>Narzędzie 19 Wdrożenie programów wczesnego wykrywania wad rozwojowych i rehabilitacji dzieci zagrożonych niepełnosprawnością i niepełnosprawnych [R]</v>
          </cell>
        </row>
        <row r="141">
          <cell r="K141" t="str">
            <v>Narzędzie 20</v>
          </cell>
          <cell r="M141" t="str">
            <v>Narzędzie 20 Działania projakościowe dedykowane podmiotom leczniczym, które świadczą szpitalne usługi medyczne [C]</v>
          </cell>
        </row>
        <row r="142">
          <cell r="K142" t="str">
            <v>Narzędzie 21</v>
          </cell>
          <cell r="M142" t="str">
            <v>Narzędzie 21 Działania projakościowe dedykowane podmiotom świadczącym podstawowa opiekę zdrowotną [C]</v>
          </cell>
        </row>
        <row r="143">
          <cell r="K143" t="str">
            <v>Narzędzie 22</v>
          </cell>
          <cell r="M143"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4">
          <cell r="K144" t="str">
            <v>Narzędzie 23</v>
          </cell>
          <cell r="M144"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5">
          <cell r="K145" t="str">
            <v>Narzędzie 24</v>
          </cell>
          <cell r="M145"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6">
          <cell r="K146" t="str">
            <v>Narzędzie 25</v>
          </cell>
          <cell r="M146" t="str">
            <v>Narzędzie 25 Działania na rzecz rozwoju dialogu społecznego oraz idei społecznej odpowiedzialności instytucji systemu ochrony zdrowia, poprzez m. in. wsparcie współpracy administracji systemu ochrony zdrowia z organizacjami pacjenckimi [C]</v>
          </cell>
        </row>
        <row r="147">
          <cell r="K147" t="str">
            <v>Narzędzie 26</v>
          </cell>
          <cell r="M147" t="str">
            <v>Narzędzie 26 Upowszechnienie wymiany elektronicznej dokumentacji medycznej [C i R]</v>
          </cell>
        </row>
        <row r="148">
          <cell r="K148" t="str">
            <v>Narzędzie 27</v>
          </cell>
          <cell r="M148" t="str">
            <v>Narzędzie 27 Upowszechnienie wymiany telemedycyny [C i R]</v>
          </cell>
        </row>
        <row r="149">
          <cell r="K149" t="str">
            <v>Narzędzie 28</v>
          </cell>
          <cell r="M149" t="str">
            <v>Narzędzie 28 Upowszechnienie wykorzystania systemów rejestrowych i systemów klasyfikacji medycznych [C]</v>
          </cell>
        </row>
        <row r="150">
          <cell r="K150" t="str">
            <v>Narzędzie 29</v>
          </cell>
          <cell r="M150" t="str">
            <v>Narzędzie 29 Udostępnianie informatycznych narzędzi wsparcia efektywnego zarządzania ochrony zdrowia [C]</v>
          </cell>
        </row>
        <row r="151">
          <cell r="K151" t="str">
            <v>Narzędzie 30</v>
          </cell>
          <cell r="M151" t="str">
            <v>Narzędzie 30 Poprawa kompetencji cyfrowych świadczeniodawców i świadczeniobiorców [C]</v>
          </cell>
        </row>
        <row r="152">
          <cell r="K152" t="str">
            <v>Narzędzie 31</v>
          </cell>
          <cell r="M152" t="str">
            <v>Narzędzie 31 Wsparcie rozwoju prac B+R+I w obszarze zdrowia {C i R]</v>
          </cell>
        </row>
        <row r="153">
          <cell r="K153" t="str">
            <v>Narzędzie 32</v>
          </cell>
          <cell r="M153" t="str">
            <v>Narzędzie 32 Realizacja programów rozwojowych dla uczelni medycznych uczestniczących w procesie praktycznego kształcenia studentów, w tym tworzenie centrów symulacji medycznej [C]</v>
          </cell>
        </row>
        <row r="154">
          <cell r="K154" t="str">
            <v>Narzędzie 33</v>
          </cell>
          <cell r="M154" t="str">
            <v>Narzędzie 33 Realizacja programów rozwojowych dla uczelni medycznych uczestniczących w procesie kształcenia pielęgniarek i położnych ukierunkowanych na zwiększenie liczby absolwentów ww. kierunków [C]</v>
          </cell>
        </row>
        <row r="155">
          <cell r="K155" t="str">
            <v>Narzędzie 34</v>
          </cell>
          <cell r="M155" t="str">
            <v>Narzędzie 34 Kształcenie specjalizacyjne lekarzy w dziedzinach istotnych z punktu widzenia potrzeb epidemiologiczno-demograficznych kraju [C]</v>
          </cell>
        </row>
        <row r="156">
          <cell r="K156" t="str">
            <v>Narzędzie 35</v>
          </cell>
          <cell r="M156"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7">
          <cell r="K157" t="str">
            <v>Narzędzie 36</v>
          </cell>
          <cell r="M157" t="str">
            <v>Narzędzie 36 Kształcenie podyplomowe pielęgniarek i położnych w obszarach związanych z potrzebami epidemiologiczno-demograficznymi [C]</v>
          </cell>
        </row>
        <row r="158">
          <cell r="K158" t="str">
            <v>Narzędzie 37</v>
          </cell>
          <cell r="M158" t="str">
            <v>Narzędzie 37 Doskonalenie zawodowe pracowników innych zawodów istotnych z punktu widzenia funkcjonowania systemu ochrony zdrowia w obszarach istotnych dla zaspokojenia potrzeb epidemiologiczno-demograficznych [C]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5"/>
  <sheetViews>
    <sheetView view="pageBreakPreview" topLeftCell="A7" zoomScale="90" zoomScaleNormal="100" zoomScaleSheetLayoutView="90" workbookViewId="0">
      <selection activeCell="B12" sqref="B12:C12"/>
    </sheetView>
  </sheetViews>
  <sheetFormatPr defaultColWidth="9.140625" defaultRowHeight="12.75" x14ac:dyDescent="0.2"/>
  <cols>
    <col min="1" max="1" width="12.85546875" style="1" customWidth="1"/>
    <col min="2" max="3" width="8.42578125" style="1" customWidth="1"/>
    <col min="4" max="6" width="11.85546875" style="1" customWidth="1"/>
    <col min="7" max="7" width="14.85546875" style="1" bestFit="1" customWidth="1"/>
    <col min="8" max="8" width="14.85546875" style="1" customWidth="1"/>
    <col min="9" max="9" width="9.5703125" style="1" customWidth="1"/>
    <col min="10" max="10" width="9.140625" style="1"/>
    <col min="11" max="15" width="9.140625" style="1" customWidth="1"/>
    <col min="16" max="16384" width="9.140625" style="1"/>
  </cols>
  <sheetData>
    <row r="1" spans="1:30" ht="45" customHeight="1" x14ac:dyDescent="0.2">
      <c r="A1" s="218" t="s">
        <v>0</v>
      </c>
      <c r="B1" s="219"/>
      <c r="C1" s="219"/>
      <c r="D1" s="219"/>
      <c r="E1" s="219"/>
      <c r="F1" s="219"/>
      <c r="G1" s="219"/>
      <c r="H1" s="219"/>
      <c r="I1" s="219"/>
      <c r="J1" s="220"/>
    </row>
    <row r="2" spans="1:30" ht="30" customHeight="1" thickBot="1" x14ac:dyDescent="0.25">
      <c r="A2" s="221" t="s">
        <v>1</v>
      </c>
      <c r="B2" s="222"/>
      <c r="C2" s="222"/>
      <c r="D2" s="222"/>
      <c r="E2" s="223"/>
      <c r="F2" s="224" t="s">
        <v>1322</v>
      </c>
      <c r="G2" s="225"/>
      <c r="H2" s="225"/>
      <c r="I2" s="225"/>
      <c r="J2" s="226"/>
    </row>
    <row r="3" spans="1:30" ht="15" customHeight="1" thickBot="1" x14ac:dyDescent="0.25">
      <c r="A3" s="227"/>
      <c r="B3" s="227"/>
      <c r="C3" s="227"/>
      <c r="D3" s="227"/>
      <c r="E3" s="227"/>
      <c r="F3" s="227"/>
      <c r="G3" s="227"/>
      <c r="H3" s="227"/>
      <c r="I3" s="227"/>
      <c r="J3" s="227"/>
    </row>
    <row r="4" spans="1:30" ht="30" customHeight="1" x14ac:dyDescent="0.2">
      <c r="A4" s="228" t="s">
        <v>2</v>
      </c>
      <c r="B4" s="229"/>
      <c r="C4" s="229"/>
      <c r="D4" s="229"/>
      <c r="E4" s="229"/>
      <c r="F4" s="229"/>
      <c r="G4" s="229"/>
      <c r="H4" s="229"/>
      <c r="I4" s="229"/>
      <c r="J4" s="230"/>
    </row>
    <row r="5" spans="1:30" ht="30" customHeight="1" x14ac:dyDescent="0.2">
      <c r="A5" s="231" t="s">
        <v>3</v>
      </c>
      <c r="B5" s="232"/>
      <c r="C5" s="232"/>
      <c r="D5" s="232"/>
      <c r="E5" s="194" t="s">
        <v>4</v>
      </c>
      <c r="F5" s="233"/>
      <c r="G5" s="233"/>
      <c r="H5" s="233"/>
      <c r="I5" s="233"/>
      <c r="J5" s="234"/>
    </row>
    <row r="6" spans="1:30" ht="45" customHeight="1" x14ac:dyDescent="0.2">
      <c r="A6" s="231" t="s">
        <v>5</v>
      </c>
      <c r="B6" s="232"/>
      <c r="C6" s="232"/>
      <c r="D6" s="232"/>
      <c r="E6" s="235" t="s">
        <v>1323</v>
      </c>
      <c r="F6" s="235"/>
      <c r="G6" s="235"/>
      <c r="H6" s="235"/>
      <c r="I6" s="235"/>
      <c r="J6" s="236"/>
    </row>
    <row r="7" spans="1:30" ht="54.75" customHeight="1" thickBot="1" x14ac:dyDescent="0.25">
      <c r="A7" s="237" t="s">
        <v>6</v>
      </c>
      <c r="B7" s="238"/>
      <c r="C7" s="238"/>
      <c r="D7" s="238"/>
      <c r="E7" s="239" t="s">
        <v>1306</v>
      </c>
      <c r="F7" s="239"/>
      <c r="G7" s="239"/>
      <c r="H7" s="239"/>
      <c r="I7" s="239"/>
      <c r="J7" s="240"/>
    </row>
    <row r="8" spans="1:30" s="2" customFormat="1" ht="15" customHeight="1" thickBot="1" x14ac:dyDescent="0.25">
      <c r="A8" s="241"/>
      <c r="B8" s="241"/>
      <c r="C8" s="241"/>
      <c r="D8" s="241"/>
      <c r="E8" s="241"/>
      <c r="F8" s="241"/>
      <c r="G8" s="241"/>
      <c r="H8" s="241"/>
      <c r="I8" s="241"/>
      <c r="J8" s="241"/>
    </row>
    <row r="9" spans="1:30" s="2" customFormat="1" ht="30" customHeight="1" x14ac:dyDescent="0.2">
      <c r="A9" s="215" t="s">
        <v>7</v>
      </c>
      <c r="B9" s="216"/>
      <c r="C9" s="216"/>
      <c r="D9" s="216"/>
      <c r="E9" s="216"/>
      <c r="F9" s="216"/>
      <c r="G9" s="216"/>
      <c r="H9" s="216"/>
      <c r="I9" s="216"/>
      <c r="J9" s="217"/>
    </row>
    <row r="10" spans="1:30" ht="30" customHeight="1" x14ac:dyDescent="0.2">
      <c r="A10" s="204" t="s">
        <v>8</v>
      </c>
      <c r="B10" s="206" t="s">
        <v>9</v>
      </c>
      <c r="C10" s="206"/>
      <c r="D10" s="207" t="s">
        <v>10</v>
      </c>
      <c r="E10" s="209" t="s">
        <v>11</v>
      </c>
      <c r="F10" s="210"/>
      <c r="G10" s="206" t="s">
        <v>12</v>
      </c>
      <c r="H10" s="206"/>
      <c r="I10" s="206" t="s">
        <v>13</v>
      </c>
      <c r="J10" s="213"/>
    </row>
    <row r="11" spans="1:30" ht="49.5" customHeight="1" x14ac:dyDescent="0.2">
      <c r="A11" s="205"/>
      <c r="B11" s="207"/>
      <c r="C11" s="207"/>
      <c r="D11" s="208"/>
      <c r="E11" s="211"/>
      <c r="F11" s="212"/>
      <c r="G11" s="3" t="s">
        <v>14</v>
      </c>
      <c r="H11" s="3" t="s">
        <v>15</v>
      </c>
      <c r="I11" s="207"/>
      <c r="J11" s="214"/>
    </row>
    <row r="12" spans="1:30" ht="120" customHeight="1" x14ac:dyDescent="0.2">
      <c r="A12" s="4" t="s">
        <v>18</v>
      </c>
      <c r="B12" s="201" t="s">
        <v>1324</v>
      </c>
      <c r="C12" s="202"/>
      <c r="D12" s="6" t="s">
        <v>19</v>
      </c>
      <c r="E12" s="201" t="s">
        <v>1307</v>
      </c>
      <c r="F12" s="202"/>
      <c r="G12" s="5">
        <v>5100850</v>
      </c>
      <c r="H12" s="5" t="s">
        <v>20</v>
      </c>
      <c r="I12" s="201" t="s">
        <v>25</v>
      </c>
      <c r="J12" s="203"/>
    </row>
    <row r="13" spans="1:30" ht="75" customHeight="1" x14ac:dyDescent="0.25">
      <c r="A13" s="8" t="s">
        <v>87</v>
      </c>
      <c r="B13" s="199" t="s">
        <v>1188</v>
      </c>
      <c r="C13" s="200"/>
      <c r="D13" s="8" t="s">
        <v>1304</v>
      </c>
      <c r="E13" s="194" t="s">
        <v>1189</v>
      </c>
      <c r="F13" s="195"/>
      <c r="G13" s="9">
        <v>244800000</v>
      </c>
      <c r="H13" s="9">
        <v>43200000</v>
      </c>
      <c r="I13" s="194" t="s">
        <v>1305</v>
      </c>
      <c r="J13" s="195"/>
      <c r="K13" s="11"/>
      <c r="AD13" s="12" t="s">
        <v>22</v>
      </c>
    </row>
    <row r="14" spans="1:30" ht="46.5" hidden="1" customHeight="1" x14ac:dyDescent="0.25">
      <c r="A14" s="7"/>
      <c r="B14" s="192"/>
      <c r="C14" s="193"/>
      <c r="D14" s="8"/>
      <c r="E14" s="194"/>
      <c r="F14" s="195"/>
      <c r="G14" s="13"/>
      <c r="H14" s="14"/>
      <c r="I14" s="196"/>
      <c r="J14" s="197"/>
      <c r="K14" s="11"/>
      <c r="AD14" s="12"/>
    </row>
    <row r="15" spans="1:30" ht="42.75" hidden="1" customHeight="1" x14ac:dyDescent="0.25">
      <c r="A15" s="7"/>
      <c r="B15" s="192"/>
      <c r="C15" s="193"/>
      <c r="D15" s="8"/>
      <c r="E15" s="194"/>
      <c r="F15" s="195"/>
      <c r="G15" s="13"/>
      <c r="H15" s="14"/>
      <c r="I15" s="196"/>
      <c r="J15" s="197"/>
      <c r="K15" s="11"/>
      <c r="AD15" s="12"/>
    </row>
    <row r="16" spans="1:30" ht="54" hidden="1" customHeight="1" x14ac:dyDescent="0.25">
      <c r="A16" s="7"/>
      <c r="B16" s="192"/>
      <c r="C16" s="193"/>
      <c r="D16" s="8"/>
      <c r="E16" s="194"/>
      <c r="F16" s="195"/>
      <c r="G16" s="9"/>
      <c r="H16" s="10"/>
      <c r="I16" s="192"/>
      <c r="J16" s="198"/>
      <c r="K16" s="11"/>
      <c r="AD16" s="12" t="s">
        <v>22</v>
      </c>
    </row>
    <row r="17" spans="5:30" ht="14.25" customHeight="1" x14ac:dyDescent="0.25">
      <c r="AD17" s="12" t="s">
        <v>22</v>
      </c>
    </row>
    <row r="18" spans="5:30" ht="4.5" customHeight="1" x14ac:dyDescent="0.2"/>
    <row r="19" spans="5:30" ht="13.5" thickBot="1" x14ac:dyDescent="0.25"/>
    <row r="20" spans="5:30" ht="15" customHeight="1" x14ac:dyDescent="0.2">
      <c r="E20" s="15"/>
      <c r="F20" s="16"/>
      <c r="G20" s="16"/>
      <c r="H20" s="17"/>
    </row>
    <row r="21" spans="5:30" ht="15" customHeight="1" x14ac:dyDescent="0.2">
      <c r="E21" s="18"/>
      <c r="F21" s="19"/>
      <c r="G21" s="19"/>
      <c r="H21" s="20"/>
    </row>
    <row r="22" spans="5:30" ht="15" customHeight="1" x14ac:dyDescent="0.2">
      <c r="E22" s="18"/>
      <c r="F22" s="19"/>
      <c r="G22" s="19"/>
      <c r="H22" s="20"/>
    </row>
    <row r="23" spans="5:30" ht="15" customHeight="1" x14ac:dyDescent="0.2">
      <c r="E23" s="18"/>
      <c r="F23" s="19"/>
      <c r="G23" s="19"/>
      <c r="H23" s="20"/>
    </row>
    <row r="24" spans="5:30" ht="15" customHeight="1" x14ac:dyDescent="0.2">
      <c r="E24" s="18"/>
      <c r="F24" s="19"/>
      <c r="G24" s="19"/>
      <c r="H24" s="20"/>
    </row>
    <row r="25" spans="5:30" ht="27" customHeight="1" thickBot="1" x14ac:dyDescent="0.25">
      <c r="E25" s="21"/>
      <c r="F25" s="22"/>
      <c r="G25" s="22"/>
      <c r="H25" s="23"/>
    </row>
    <row r="28" spans="5:30" ht="12.75" customHeight="1" x14ac:dyDescent="0.2">
      <c r="E28" s="191" t="s">
        <v>26</v>
      </c>
      <c r="F28" s="191"/>
      <c r="G28" s="191"/>
      <c r="H28" s="191"/>
    </row>
    <row r="29" spans="5:30" x14ac:dyDescent="0.2">
      <c r="E29" s="191"/>
      <c r="F29" s="191"/>
      <c r="G29" s="191"/>
      <c r="H29" s="191"/>
    </row>
    <row r="30" spans="5:30" x14ac:dyDescent="0.2">
      <c r="E30" s="191"/>
      <c r="F30" s="191"/>
      <c r="G30" s="191"/>
      <c r="H30" s="191"/>
    </row>
    <row r="85" spans="7:11" x14ac:dyDescent="0.2">
      <c r="K85" s="24"/>
    </row>
    <row r="86" spans="7:11" x14ac:dyDescent="0.2">
      <c r="K86" s="24"/>
    </row>
    <row r="87" spans="7:11" ht="15" x14ac:dyDescent="0.25">
      <c r="G87" t="s">
        <v>27</v>
      </c>
      <c r="H87" s="25" t="s">
        <v>28</v>
      </c>
      <c r="K87" s="26" t="s">
        <v>29</v>
      </c>
    </row>
    <row r="88" spans="7:11" ht="15" x14ac:dyDescent="0.25">
      <c r="G88" t="s">
        <v>30</v>
      </c>
      <c r="H88" s="25" t="s">
        <v>31</v>
      </c>
      <c r="K88" s="26" t="s">
        <v>32</v>
      </c>
    </row>
    <row r="89" spans="7:11" ht="15" x14ac:dyDescent="0.25">
      <c r="G89" t="s">
        <v>33</v>
      </c>
      <c r="H89" s="25" t="s">
        <v>34</v>
      </c>
      <c r="K89" s="26" t="s">
        <v>35</v>
      </c>
    </row>
    <row r="90" spans="7:11" ht="15" x14ac:dyDescent="0.25">
      <c r="G90" t="s">
        <v>36</v>
      </c>
      <c r="H90" s="25" t="s">
        <v>37</v>
      </c>
      <c r="K90" s="26" t="s">
        <v>38</v>
      </c>
    </row>
    <row r="91" spans="7:11" ht="15" x14ac:dyDescent="0.25">
      <c r="G91" t="s">
        <v>39</v>
      </c>
      <c r="H91" s="25" t="s">
        <v>40</v>
      </c>
      <c r="K91" s="26"/>
    </row>
    <row r="92" spans="7:11" ht="15" x14ac:dyDescent="0.25">
      <c r="G92" t="s">
        <v>41</v>
      </c>
      <c r="H92" s="25" t="s">
        <v>42</v>
      </c>
    </row>
    <row r="93" spans="7:11" ht="15" x14ac:dyDescent="0.25">
      <c r="G93" t="s">
        <v>43</v>
      </c>
      <c r="H93" s="25" t="s">
        <v>44</v>
      </c>
    </row>
    <row r="94" spans="7:11" ht="15" x14ac:dyDescent="0.25">
      <c r="G94" t="s">
        <v>45</v>
      </c>
      <c r="H94" s="25" t="s">
        <v>46</v>
      </c>
    </row>
    <row r="95" spans="7:11" ht="15" x14ac:dyDescent="0.25">
      <c r="G95" t="s">
        <v>47</v>
      </c>
      <c r="H95" s="25" t="s">
        <v>48</v>
      </c>
    </row>
    <row r="96" spans="7:11" ht="15" x14ac:dyDescent="0.25">
      <c r="G96" t="s">
        <v>49</v>
      </c>
      <c r="H96" s="25" t="s">
        <v>50</v>
      </c>
    </row>
    <row r="97" spans="7:14" ht="15" x14ac:dyDescent="0.25">
      <c r="G97" t="s">
        <v>51</v>
      </c>
      <c r="H97" s="25" t="s">
        <v>52</v>
      </c>
      <c r="K97" s="1" t="s">
        <v>53</v>
      </c>
      <c r="N97" s="1" t="s">
        <v>54</v>
      </c>
    </row>
    <row r="98" spans="7:14" ht="15" x14ac:dyDescent="0.25">
      <c r="G98" t="s">
        <v>55</v>
      </c>
      <c r="H98" s="25" t="s">
        <v>56</v>
      </c>
      <c r="K98" s="1" t="s">
        <v>57</v>
      </c>
      <c r="N98" s="1" t="s">
        <v>58</v>
      </c>
    </row>
    <row r="99" spans="7:14" ht="15" x14ac:dyDescent="0.25">
      <c r="G99" t="s">
        <v>59</v>
      </c>
      <c r="H99" s="25" t="s">
        <v>60</v>
      </c>
      <c r="K99" s="1" t="s">
        <v>61</v>
      </c>
      <c r="N99" s="1" t="s">
        <v>62</v>
      </c>
    </row>
    <row r="100" spans="7:14" ht="15" x14ac:dyDescent="0.25">
      <c r="G100" t="s">
        <v>63</v>
      </c>
      <c r="H100" s="25" t="s">
        <v>64</v>
      </c>
      <c r="K100" s="1" t="s">
        <v>65</v>
      </c>
      <c r="N100" s="1" t="s">
        <v>66</v>
      </c>
    </row>
    <row r="101" spans="7:14" ht="15" x14ac:dyDescent="0.25">
      <c r="G101" t="s">
        <v>67</v>
      </c>
      <c r="H101" s="25" t="s">
        <v>68</v>
      </c>
      <c r="K101" s="1" t="s">
        <v>69</v>
      </c>
      <c r="N101" s="1" t="s">
        <v>70</v>
      </c>
    </row>
    <row r="102" spans="7:14" ht="15" x14ac:dyDescent="0.25">
      <c r="G102" t="s">
        <v>71</v>
      </c>
      <c r="H102" s="25" t="s">
        <v>72</v>
      </c>
      <c r="K102" s="1" t="s">
        <v>73</v>
      </c>
      <c r="N102" s="1" t="s">
        <v>74</v>
      </c>
    </row>
    <row r="103" spans="7:14" ht="15" x14ac:dyDescent="0.25">
      <c r="G103" t="s">
        <v>75</v>
      </c>
      <c r="H103" s="25" t="s">
        <v>76</v>
      </c>
      <c r="K103" s="1" t="s">
        <v>77</v>
      </c>
    </row>
    <row r="104" spans="7:14" ht="15" x14ac:dyDescent="0.25">
      <c r="G104" t="s">
        <v>78</v>
      </c>
      <c r="H104" s="25" t="s">
        <v>79</v>
      </c>
      <c r="K104" s="1" t="s">
        <v>80</v>
      </c>
      <c r="N104" s="1" t="s">
        <v>16</v>
      </c>
    </row>
    <row r="105" spans="7:14" ht="15" x14ac:dyDescent="0.25">
      <c r="G105" t="s">
        <v>81</v>
      </c>
      <c r="H105" s="25" t="s">
        <v>82</v>
      </c>
      <c r="K105" s="1" t="s">
        <v>83</v>
      </c>
      <c r="N105" s="1" t="s">
        <v>18</v>
      </c>
    </row>
    <row r="106" spans="7:14" ht="15" x14ac:dyDescent="0.25">
      <c r="G106" t="s">
        <v>84</v>
      </c>
      <c r="H106" s="25" t="s">
        <v>85</v>
      </c>
      <c r="K106" s="1" t="s">
        <v>86</v>
      </c>
      <c r="N106" s="1" t="s">
        <v>87</v>
      </c>
    </row>
    <row r="107" spans="7:14" ht="15" x14ac:dyDescent="0.25">
      <c r="G107" t="s">
        <v>88</v>
      </c>
      <c r="H107" s="25" t="s">
        <v>89</v>
      </c>
      <c r="K107" s="1" t="s">
        <v>90</v>
      </c>
      <c r="N107" s="1" t="s">
        <v>23</v>
      </c>
    </row>
    <row r="108" spans="7:14" ht="15" x14ac:dyDescent="0.25">
      <c r="G108" t="s">
        <v>91</v>
      </c>
      <c r="H108" s="25" t="s">
        <v>92</v>
      </c>
      <c r="K108" s="1" t="s">
        <v>93</v>
      </c>
      <c r="N108" s="1" t="s">
        <v>94</v>
      </c>
    </row>
    <row r="109" spans="7:14" ht="15" x14ac:dyDescent="0.25">
      <c r="G109" t="s">
        <v>95</v>
      </c>
      <c r="H109" s="25" t="s">
        <v>96</v>
      </c>
      <c r="K109" s="1" t="s">
        <v>97</v>
      </c>
      <c r="N109" s="1" t="s">
        <v>98</v>
      </c>
    </row>
    <row r="110" spans="7:14" ht="15" x14ac:dyDescent="0.25">
      <c r="G110" t="s">
        <v>99</v>
      </c>
      <c r="H110" s="25" t="s">
        <v>100</v>
      </c>
      <c r="K110" s="1" t="s">
        <v>101</v>
      </c>
    </row>
    <row r="111" spans="7:14" ht="15" x14ac:dyDescent="0.25">
      <c r="G111" t="s">
        <v>102</v>
      </c>
      <c r="H111" s="25" t="s">
        <v>103</v>
      </c>
      <c r="K111" s="1" t="s">
        <v>104</v>
      </c>
    </row>
    <row r="112" spans="7:14" ht="15" x14ac:dyDescent="0.25">
      <c r="G112" t="s">
        <v>105</v>
      </c>
      <c r="H112" s="25" t="s">
        <v>106</v>
      </c>
      <c r="K112" s="1" t="s">
        <v>107</v>
      </c>
    </row>
    <row r="113" spans="7:13" ht="15" x14ac:dyDescent="0.25">
      <c r="G113" t="s">
        <v>108</v>
      </c>
      <c r="H113" s="25" t="s">
        <v>109</v>
      </c>
      <c r="K113" s="1" t="s">
        <v>4</v>
      </c>
    </row>
    <row r="114" spans="7:13" ht="15" x14ac:dyDescent="0.25">
      <c r="G114" t="s">
        <v>110</v>
      </c>
      <c r="H114" s="25" t="s">
        <v>111</v>
      </c>
      <c r="K114" s="1" t="s">
        <v>112</v>
      </c>
    </row>
    <row r="115" spans="7:13" ht="15" x14ac:dyDescent="0.25">
      <c r="G115" t="s">
        <v>113</v>
      </c>
      <c r="H115" s="25" t="s">
        <v>114</v>
      </c>
    </row>
    <row r="116" spans="7:13" ht="15" x14ac:dyDescent="0.25">
      <c r="G116" t="s">
        <v>115</v>
      </c>
      <c r="H116" s="25" t="s">
        <v>116</v>
      </c>
    </row>
    <row r="117" spans="7:13" ht="15" x14ac:dyDescent="0.25">
      <c r="G117" t="s">
        <v>117</v>
      </c>
      <c r="H117" s="25" t="s">
        <v>118</v>
      </c>
      <c r="K117" s="1" t="s">
        <v>119</v>
      </c>
    </row>
    <row r="118" spans="7:13" ht="15" x14ac:dyDescent="0.25">
      <c r="G118" t="s">
        <v>120</v>
      </c>
      <c r="H118" s="25" t="s">
        <v>121</v>
      </c>
      <c r="K118" s="1" t="s">
        <v>122</v>
      </c>
    </row>
    <row r="119" spans="7:13" ht="15" x14ac:dyDescent="0.25">
      <c r="G119" t="s">
        <v>123</v>
      </c>
      <c r="H119" s="25" t="s">
        <v>124</v>
      </c>
      <c r="K119" s="1" t="s">
        <v>125</v>
      </c>
    </row>
    <row r="120" spans="7:13" ht="15" x14ac:dyDescent="0.25">
      <c r="G120" t="s">
        <v>126</v>
      </c>
      <c r="H120" s="25" t="s">
        <v>127</v>
      </c>
      <c r="K120" s="1" t="s">
        <v>128</v>
      </c>
    </row>
    <row r="121" spans="7:13" ht="15" x14ac:dyDescent="0.25">
      <c r="G121" t="s">
        <v>129</v>
      </c>
      <c r="H121" s="25" t="s">
        <v>130</v>
      </c>
    </row>
    <row r="122" spans="7:13" ht="15" x14ac:dyDescent="0.25">
      <c r="G122" t="s">
        <v>131</v>
      </c>
      <c r="H122" s="25" t="s">
        <v>132</v>
      </c>
      <c r="K122" s="1" t="s">
        <v>133</v>
      </c>
      <c r="M122" s="1" t="s">
        <v>134</v>
      </c>
    </row>
    <row r="123" spans="7:13" ht="15" x14ac:dyDescent="0.25">
      <c r="G123" t="s">
        <v>135</v>
      </c>
      <c r="H123" s="25" t="s">
        <v>136</v>
      </c>
      <c r="K123" s="1" t="s">
        <v>21</v>
      </c>
      <c r="M123" s="1" t="s">
        <v>137</v>
      </c>
    </row>
    <row r="124" spans="7:13" ht="15" x14ac:dyDescent="0.25">
      <c r="G124" t="s">
        <v>138</v>
      </c>
      <c r="H124" s="25" t="s">
        <v>139</v>
      </c>
      <c r="K124" s="1" t="s">
        <v>140</v>
      </c>
      <c r="M124" s="1" t="s">
        <v>141</v>
      </c>
    </row>
    <row r="125" spans="7:13" ht="15" x14ac:dyDescent="0.25">
      <c r="G125" t="s">
        <v>142</v>
      </c>
      <c r="H125" s="25" t="s">
        <v>143</v>
      </c>
      <c r="K125" s="1" t="s">
        <v>19</v>
      </c>
      <c r="M125" s="1" t="s">
        <v>144</v>
      </c>
    </row>
    <row r="126" spans="7:13" ht="15" x14ac:dyDescent="0.25">
      <c r="G126" t="s">
        <v>145</v>
      </c>
      <c r="H126" s="25" t="s">
        <v>146</v>
      </c>
      <c r="K126" s="1" t="s">
        <v>147</v>
      </c>
      <c r="M126" s="1" t="s">
        <v>148</v>
      </c>
    </row>
    <row r="127" spans="7:13" ht="15" x14ac:dyDescent="0.25">
      <c r="G127" t="s">
        <v>149</v>
      </c>
      <c r="H127" s="25" t="s">
        <v>150</v>
      </c>
      <c r="K127" s="1" t="s">
        <v>151</v>
      </c>
      <c r="M127" s="1" t="s">
        <v>152</v>
      </c>
    </row>
    <row r="128" spans="7:13" ht="15" x14ac:dyDescent="0.25">
      <c r="G128" t="s">
        <v>153</v>
      </c>
      <c r="H128" s="25" t="s">
        <v>154</v>
      </c>
      <c r="K128" s="1" t="s">
        <v>155</v>
      </c>
      <c r="M128" s="1" t="s">
        <v>156</v>
      </c>
    </row>
    <row r="129" spans="7:13" ht="15" x14ac:dyDescent="0.25">
      <c r="G129" t="s">
        <v>157</v>
      </c>
      <c r="H129" s="25" t="s">
        <v>158</v>
      </c>
      <c r="K129" s="1" t="s">
        <v>159</v>
      </c>
      <c r="M129" s="1" t="s">
        <v>160</v>
      </c>
    </row>
    <row r="130" spans="7:13" ht="15" x14ac:dyDescent="0.25">
      <c r="G130" t="s">
        <v>161</v>
      </c>
      <c r="H130" s="25" t="s">
        <v>162</v>
      </c>
      <c r="K130" s="1" t="s">
        <v>163</v>
      </c>
      <c r="M130" s="1" t="s">
        <v>164</v>
      </c>
    </row>
    <row r="131" spans="7:13" ht="15" x14ac:dyDescent="0.25">
      <c r="G131" t="s">
        <v>165</v>
      </c>
      <c r="H131" s="25" t="s">
        <v>166</v>
      </c>
      <c r="K131" s="1" t="s">
        <v>167</v>
      </c>
      <c r="M131" s="1" t="s">
        <v>168</v>
      </c>
    </row>
    <row r="132" spans="7:13" ht="15" x14ac:dyDescent="0.25">
      <c r="G132" t="s">
        <v>169</v>
      </c>
      <c r="H132" s="25" t="s">
        <v>170</v>
      </c>
      <c r="K132" s="1" t="s">
        <v>171</v>
      </c>
      <c r="M132" s="1" t="s">
        <v>172</v>
      </c>
    </row>
    <row r="133" spans="7:13" ht="15" x14ac:dyDescent="0.25">
      <c r="G133" t="s">
        <v>173</v>
      </c>
      <c r="H133" s="25" t="s">
        <v>174</v>
      </c>
      <c r="K133" s="1" t="s">
        <v>175</v>
      </c>
      <c r="M133" s="1" t="s">
        <v>176</v>
      </c>
    </row>
    <row r="134" spans="7:13" ht="15" x14ac:dyDescent="0.25">
      <c r="G134" t="s">
        <v>177</v>
      </c>
      <c r="H134" s="25" t="s">
        <v>178</v>
      </c>
      <c r="K134" s="1" t="s">
        <v>179</v>
      </c>
      <c r="M134" s="1" t="s">
        <v>180</v>
      </c>
    </row>
    <row r="135" spans="7:13" ht="15" x14ac:dyDescent="0.25">
      <c r="G135" t="s">
        <v>181</v>
      </c>
      <c r="H135" s="25" t="s">
        <v>182</v>
      </c>
      <c r="K135" s="1" t="s">
        <v>183</v>
      </c>
      <c r="M135" s="1" t="s">
        <v>184</v>
      </c>
    </row>
    <row r="136" spans="7:13" ht="15" x14ac:dyDescent="0.25">
      <c r="G136" t="s">
        <v>185</v>
      </c>
      <c r="H136" s="25" t="s">
        <v>186</v>
      </c>
      <c r="K136" s="1" t="s">
        <v>187</v>
      </c>
      <c r="M136" s="1" t="s">
        <v>188</v>
      </c>
    </row>
    <row r="137" spans="7:13" ht="15" x14ac:dyDescent="0.25">
      <c r="G137" t="s">
        <v>189</v>
      </c>
      <c r="H137" s="25" t="s">
        <v>190</v>
      </c>
      <c r="K137" s="1" t="s">
        <v>191</v>
      </c>
      <c r="M137" s="1" t="s">
        <v>192</v>
      </c>
    </row>
    <row r="138" spans="7:13" ht="15" x14ac:dyDescent="0.25">
      <c r="G138" t="s">
        <v>193</v>
      </c>
      <c r="H138" s="25" t="s">
        <v>194</v>
      </c>
      <c r="K138" s="1" t="s">
        <v>195</v>
      </c>
      <c r="M138" s="1" t="s">
        <v>196</v>
      </c>
    </row>
    <row r="139" spans="7:13" ht="15" x14ac:dyDescent="0.25">
      <c r="G139" t="s">
        <v>197</v>
      </c>
      <c r="H139" s="25" t="s">
        <v>198</v>
      </c>
      <c r="K139" s="1" t="s">
        <v>199</v>
      </c>
      <c r="M139" s="1" t="s">
        <v>200</v>
      </c>
    </row>
    <row r="140" spans="7:13" ht="15" x14ac:dyDescent="0.25">
      <c r="G140" t="s">
        <v>201</v>
      </c>
      <c r="H140" s="25" t="s">
        <v>202</v>
      </c>
      <c r="K140" s="1" t="s">
        <v>24</v>
      </c>
      <c r="M140" s="1" t="s">
        <v>203</v>
      </c>
    </row>
    <row r="141" spans="7:13" ht="15" x14ac:dyDescent="0.25">
      <c r="G141" t="s">
        <v>204</v>
      </c>
      <c r="H141" s="25" t="s">
        <v>205</v>
      </c>
      <c r="K141" s="1" t="s">
        <v>206</v>
      </c>
      <c r="M141" s="1" t="s">
        <v>207</v>
      </c>
    </row>
    <row r="142" spans="7:13" ht="15" x14ac:dyDescent="0.25">
      <c r="G142" t="s">
        <v>208</v>
      </c>
      <c r="H142" s="25" t="s">
        <v>209</v>
      </c>
      <c r="K142" s="1" t="s">
        <v>210</v>
      </c>
      <c r="M142" s="1" t="s">
        <v>211</v>
      </c>
    </row>
    <row r="143" spans="7:13" ht="15" x14ac:dyDescent="0.25">
      <c r="G143" t="s">
        <v>212</v>
      </c>
      <c r="H143" s="25" t="s">
        <v>213</v>
      </c>
      <c r="K143" s="1" t="s">
        <v>214</v>
      </c>
      <c r="M143" s="1" t="s">
        <v>215</v>
      </c>
    </row>
    <row r="144" spans="7:13" ht="15" x14ac:dyDescent="0.25">
      <c r="G144" t="s">
        <v>216</v>
      </c>
      <c r="H144" s="25" t="s">
        <v>217</v>
      </c>
      <c r="K144" s="1" t="s">
        <v>218</v>
      </c>
      <c r="M144" s="1" t="s">
        <v>219</v>
      </c>
    </row>
    <row r="145" spans="7:13" ht="15" x14ac:dyDescent="0.25">
      <c r="G145" t="s">
        <v>220</v>
      </c>
      <c r="H145" s="25" t="s">
        <v>221</v>
      </c>
      <c r="K145" s="1" t="s">
        <v>222</v>
      </c>
      <c r="M145" s="1" t="s">
        <v>223</v>
      </c>
    </row>
    <row r="146" spans="7:13" ht="15" x14ac:dyDescent="0.25">
      <c r="G146" t="s">
        <v>224</v>
      </c>
      <c r="H146" s="25" t="s">
        <v>225</v>
      </c>
      <c r="K146" s="1" t="s">
        <v>226</v>
      </c>
      <c r="M146" s="1" t="s">
        <v>227</v>
      </c>
    </row>
    <row r="147" spans="7:13" ht="15" x14ac:dyDescent="0.25">
      <c r="G147" t="s">
        <v>228</v>
      </c>
      <c r="H147" s="25" t="s">
        <v>229</v>
      </c>
      <c r="K147" s="1" t="s">
        <v>17</v>
      </c>
      <c r="M147" s="1" t="s">
        <v>230</v>
      </c>
    </row>
    <row r="148" spans="7:13" ht="15" x14ac:dyDescent="0.25">
      <c r="G148" t="s">
        <v>231</v>
      </c>
      <c r="H148" s="25" t="s">
        <v>232</v>
      </c>
      <c r="K148" s="1" t="s">
        <v>233</v>
      </c>
      <c r="M148" s="1" t="s">
        <v>234</v>
      </c>
    </row>
    <row r="149" spans="7:13" ht="15" x14ac:dyDescent="0.25">
      <c r="G149" t="s">
        <v>235</v>
      </c>
      <c r="H149" s="25" t="s">
        <v>236</v>
      </c>
      <c r="K149" s="1" t="s">
        <v>237</v>
      </c>
      <c r="M149" s="1" t="s">
        <v>238</v>
      </c>
    </row>
    <row r="150" spans="7:13" ht="15" x14ac:dyDescent="0.25">
      <c r="G150" t="s">
        <v>239</v>
      </c>
      <c r="H150" s="25" t="s">
        <v>240</v>
      </c>
      <c r="K150" s="1" t="s">
        <v>241</v>
      </c>
      <c r="M150" s="1" t="s">
        <v>242</v>
      </c>
    </row>
    <row r="151" spans="7:13" ht="15" x14ac:dyDescent="0.25">
      <c r="G151" t="s">
        <v>243</v>
      </c>
      <c r="H151" s="25" t="s">
        <v>244</v>
      </c>
      <c r="K151" s="1" t="s">
        <v>245</v>
      </c>
      <c r="M151" s="1" t="s">
        <v>246</v>
      </c>
    </row>
    <row r="152" spans="7:13" ht="15" x14ac:dyDescent="0.25">
      <c r="G152" t="s">
        <v>247</v>
      </c>
      <c r="H152" s="25" t="s">
        <v>248</v>
      </c>
      <c r="K152" s="1" t="s">
        <v>249</v>
      </c>
      <c r="M152" s="1" t="s">
        <v>250</v>
      </c>
    </row>
    <row r="153" spans="7:13" ht="15" x14ac:dyDescent="0.25">
      <c r="G153" t="s">
        <v>251</v>
      </c>
      <c r="H153" s="25" t="s">
        <v>252</v>
      </c>
      <c r="K153" s="1" t="s">
        <v>253</v>
      </c>
      <c r="M153" s="1" t="s">
        <v>254</v>
      </c>
    </row>
    <row r="154" spans="7:13" ht="15" x14ac:dyDescent="0.25">
      <c r="G154" t="s">
        <v>255</v>
      </c>
      <c r="H154" s="25" t="s">
        <v>256</v>
      </c>
      <c r="K154" s="1" t="s">
        <v>257</v>
      </c>
      <c r="M154" s="1" t="s">
        <v>258</v>
      </c>
    </row>
    <row r="155" spans="7:13" ht="15" x14ac:dyDescent="0.25">
      <c r="G155" t="s">
        <v>259</v>
      </c>
      <c r="H155" s="25" t="s">
        <v>260</v>
      </c>
      <c r="K155" s="1" t="s">
        <v>261</v>
      </c>
      <c r="M155" s="1" t="s">
        <v>262</v>
      </c>
    </row>
    <row r="156" spans="7:13" ht="15" x14ac:dyDescent="0.25">
      <c r="G156" t="s">
        <v>263</v>
      </c>
      <c r="H156" s="25" t="s">
        <v>264</v>
      </c>
      <c r="K156" s="1" t="s">
        <v>265</v>
      </c>
      <c r="M156" s="1" t="s">
        <v>266</v>
      </c>
    </row>
    <row r="157" spans="7:13" ht="15" x14ac:dyDescent="0.25">
      <c r="G157" t="s">
        <v>267</v>
      </c>
      <c r="H157" s="25" t="s">
        <v>268</v>
      </c>
      <c r="K157" s="1" t="s">
        <v>269</v>
      </c>
      <c r="M157" s="1" t="s">
        <v>270</v>
      </c>
    </row>
    <row r="158" spans="7:13" ht="15" x14ac:dyDescent="0.25">
      <c r="G158" t="s">
        <v>271</v>
      </c>
      <c r="H158" s="25" t="s">
        <v>272</v>
      </c>
      <c r="K158" s="1" t="s">
        <v>273</v>
      </c>
      <c r="M158" s="1" t="s">
        <v>274</v>
      </c>
    </row>
    <row r="159" spans="7:13" ht="15" x14ac:dyDescent="0.25">
      <c r="G159" t="s">
        <v>275</v>
      </c>
      <c r="H159" s="25" t="s">
        <v>276</v>
      </c>
    </row>
    <row r="160" spans="7:13" ht="15" x14ac:dyDescent="0.25">
      <c r="G160" t="s">
        <v>277</v>
      </c>
      <c r="H160" s="25" t="s">
        <v>278</v>
      </c>
    </row>
    <row r="161" spans="7:11" ht="15" x14ac:dyDescent="0.25">
      <c r="G161" t="s">
        <v>279</v>
      </c>
      <c r="H161" s="25" t="s">
        <v>280</v>
      </c>
      <c r="K161" s="1" t="s">
        <v>281</v>
      </c>
    </row>
    <row r="162" spans="7:11" ht="15" x14ac:dyDescent="0.25">
      <c r="G162" t="s">
        <v>282</v>
      </c>
      <c r="H162" s="25" t="s">
        <v>283</v>
      </c>
      <c r="K162" s="1" t="s">
        <v>284</v>
      </c>
    </row>
    <row r="163" spans="7:11" ht="15" x14ac:dyDescent="0.25">
      <c r="G163" t="s">
        <v>285</v>
      </c>
      <c r="H163" s="25" t="s">
        <v>286</v>
      </c>
    </row>
    <row r="164" spans="7:11" ht="15" x14ac:dyDescent="0.25">
      <c r="G164" t="s">
        <v>287</v>
      </c>
      <c r="H164" s="25" t="s">
        <v>288</v>
      </c>
    </row>
    <row r="165" spans="7:11" ht="15" x14ac:dyDescent="0.25">
      <c r="G165" t="s">
        <v>289</v>
      </c>
      <c r="H165" s="25" t="s">
        <v>290</v>
      </c>
    </row>
    <row r="166" spans="7:11" ht="15" x14ac:dyDescent="0.25">
      <c r="G166" t="s">
        <v>291</v>
      </c>
      <c r="H166" s="25" t="s">
        <v>292</v>
      </c>
    </row>
    <row r="167" spans="7:11" ht="15" x14ac:dyDescent="0.25">
      <c r="G167" t="s">
        <v>293</v>
      </c>
      <c r="H167" s="25" t="s">
        <v>294</v>
      </c>
    </row>
    <row r="168" spans="7:11" ht="15" x14ac:dyDescent="0.25">
      <c r="G168" t="s">
        <v>295</v>
      </c>
      <c r="H168" s="25" t="s">
        <v>296</v>
      </c>
    </row>
    <row r="169" spans="7:11" ht="15" x14ac:dyDescent="0.25">
      <c r="G169" t="s">
        <v>297</v>
      </c>
      <c r="H169" s="25" t="s">
        <v>298</v>
      </c>
    </row>
    <row r="170" spans="7:11" ht="15" x14ac:dyDescent="0.25">
      <c r="G170" t="s">
        <v>299</v>
      </c>
      <c r="H170" s="25" t="s">
        <v>300</v>
      </c>
    </row>
    <row r="171" spans="7:11" ht="15" x14ac:dyDescent="0.25">
      <c r="G171" t="s">
        <v>301</v>
      </c>
      <c r="H171" s="25" t="s">
        <v>302</v>
      </c>
    </row>
    <row r="172" spans="7:11" ht="15" x14ac:dyDescent="0.25">
      <c r="G172" t="s">
        <v>303</v>
      </c>
      <c r="H172" s="25" t="s">
        <v>304</v>
      </c>
    </row>
    <row r="173" spans="7:11" ht="15" x14ac:dyDescent="0.25">
      <c r="G173" t="s">
        <v>305</v>
      </c>
      <c r="H173" s="25" t="s">
        <v>306</v>
      </c>
    </row>
    <row r="174" spans="7:11" ht="15" x14ac:dyDescent="0.25">
      <c r="G174" t="s">
        <v>307</v>
      </c>
      <c r="H174" s="25" t="s">
        <v>308</v>
      </c>
    </row>
    <row r="175" spans="7:11" ht="15" x14ac:dyDescent="0.25">
      <c r="G175" t="s">
        <v>309</v>
      </c>
      <c r="H175" s="25" t="s">
        <v>310</v>
      </c>
    </row>
    <row r="176" spans="7:11" ht="15" x14ac:dyDescent="0.25">
      <c r="G176" t="s">
        <v>311</v>
      </c>
      <c r="H176" s="25" t="s">
        <v>312</v>
      </c>
    </row>
    <row r="177" spans="7:8" ht="15" x14ac:dyDescent="0.25">
      <c r="G177" t="s">
        <v>313</v>
      </c>
      <c r="H177" s="25" t="s">
        <v>314</v>
      </c>
    </row>
    <row r="178" spans="7:8" ht="15" x14ac:dyDescent="0.25">
      <c r="G178" t="s">
        <v>315</v>
      </c>
      <c r="H178" s="25" t="s">
        <v>316</v>
      </c>
    </row>
    <row r="179" spans="7:8" ht="15" x14ac:dyDescent="0.25">
      <c r="G179" t="s">
        <v>317</v>
      </c>
      <c r="H179" s="25" t="s">
        <v>318</v>
      </c>
    </row>
    <row r="180" spans="7:8" ht="15" x14ac:dyDescent="0.25">
      <c r="G180" t="s">
        <v>319</v>
      </c>
      <c r="H180" s="25" t="s">
        <v>320</v>
      </c>
    </row>
    <row r="181" spans="7:8" ht="15" x14ac:dyDescent="0.25">
      <c r="G181" t="s">
        <v>321</v>
      </c>
      <c r="H181" s="25" t="s">
        <v>322</v>
      </c>
    </row>
    <row r="182" spans="7:8" ht="15" x14ac:dyDescent="0.25">
      <c r="G182" t="s">
        <v>323</v>
      </c>
      <c r="H182" s="25" t="s">
        <v>324</v>
      </c>
    </row>
    <row r="183" spans="7:8" ht="15" x14ac:dyDescent="0.25">
      <c r="G183" t="s">
        <v>325</v>
      </c>
      <c r="H183" s="25" t="s">
        <v>326</v>
      </c>
    </row>
    <row r="184" spans="7:8" ht="15" x14ac:dyDescent="0.25">
      <c r="G184" t="s">
        <v>327</v>
      </c>
      <c r="H184" s="25" t="s">
        <v>328</v>
      </c>
    </row>
    <row r="185" spans="7:8" ht="15" x14ac:dyDescent="0.25">
      <c r="G185" t="s">
        <v>329</v>
      </c>
      <c r="H185" s="25" t="s">
        <v>330</v>
      </c>
    </row>
    <row r="186" spans="7:8" ht="15" x14ac:dyDescent="0.25">
      <c r="G186" t="s">
        <v>331</v>
      </c>
      <c r="H186" s="25" t="s">
        <v>332</v>
      </c>
    </row>
    <row r="187" spans="7:8" ht="15" x14ac:dyDescent="0.25">
      <c r="G187" t="s">
        <v>333</v>
      </c>
      <c r="H187" s="25" t="s">
        <v>334</v>
      </c>
    </row>
    <row r="188" spans="7:8" ht="15" x14ac:dyDescent="0.25">
      <c r="G188" t="s">
        <v>335</v>
      </c>
      <c r="H188" s="25" t="s">
        <v>336</v>
      </c>
    </row>
    <row r="189" spans="7:8" ht="15" x14ac:dyDescent="0.25">
      <c r="G189" t="s">
        <v>337</v>
      </c>
      <c r="H189" s="25" t="s">
        <v>338</v>
      </c>
    </row>
    <row r="190" spans="7:8" ht="15" x14ac:dyDescent="0.25">
      <c r="G190" t="s">
        <v>339</v>
      </c>
      <c r="H190" s="25" t="s">
        <v>340</v>
      </c>
    </row>
    <row r="191" spans="7:8" ht="15" x14ac:dyDescent="0.25">
      <c r="G191" t="s">
        <v>341</v>
      </c>
      <c r="H191" s="25" t="s">
        <v>342</v>
      </c>
    </row>
    <row r="192" spans="7:8" ht="15" x14ac:dyDescent="0.25">
      <c r="G192" t="s">
        <v>343</v>
      </c>
      <c r="H192" s="25" t="s">
        <v>344</v>
      </c>
    </row>
    <row r="193" spans="7:8" ht="15" x14ac:dyDescent="0.25">
      <c r="G193" t="s">
        <v>345</v>
      </c>
      <c r="H193" s="25" t="s">
        <v>346</v>
      </c>
    </row>
    <row r="194" spans="7:8" ht="15" x14ac:dyDescent="0.25">
      <c r="G194" t="s">
        <v>347</v>
      </c>
      <c r="H194" s="25" t="s">
        <v>348</v>
      </c>
    </row>
    <row r="195" spans="7:8" ht="15" x14ac:dyDescent="0.25">
      <c r="G195" t="s">
        <v>349</v>
      </c>
      <c r="H195" s="25" t="s">
        <v>350</v>
      </c>
    </row>
    <row r="196" spans="7:8" ht="15" x14ac:dyDescent="0.25">
      <c r="G196" t="s">
        <v>351</v>
      </c>
      <c r="H196" s="25" t="s">
        <v>352</v>
      </c>
    </row>
    <row r="197" spans="7:8" ht="15" x14ac:dyDescent="0.25">
      <c r="G197" t="s">
        <v>353</v>
      </c>
      <c r="H197" s="25" t="s">
        <v>354</v>
      </c>
    </row>
    <row r="198" spans="7:8" ht="15" x14ac:dyDescent="0.25">
      <c r="G198" t="s">
        <v>355</v>
      </c>
      <c r="H198" s="25" t="s">
        <v>356</v>
      </c>
    </row>
    <row r="199" spans="7:8" ht="15" x14ac:dyDescent="0.25">
      <c r="G199" t="s">
        <v>357</v>
      </c>
      <c r="H199" s="25" t="s">
        <v>358</v>
      </c>
    </row>
    <row r="200" spans="7:8" ht="15" x14ac:dyDescent="0.25">
      <c r="G200" t="s">
        <v>359</v>
      </c>
      <c r="H200" s="25" t="s">
        <v>360</v>
      </c>
    </row>
    <row r="201" spans="7:8" ht="15" x14ac:dyDescent="0.25">
      <c r="G201" t="s">
        <v>361</v>
      </c>
      <c r="H201" s="25" t="s">
        <v>362</v>
      </c>
    </row>
    <row r="202" spans="7:8" ht="15" x14ac:dyDescent="0.25">
      <c r="G202" t="s">
        <v>363</v>
      </c>
      <c r="H202" s="25" t="s">
        <v>364</v>
      </c>
    </row>
    <row r="203" spans="7:8" ht="15" x14ac:dyDescent="0.25">
      <c r="G203" t="s">
        <v>365</v>
      </c>
      <c r="H203" s="25" t="s">
        <v>366</v>
      </c>
    </row>
    <row r="204" spans="7:8" ht="15" x14ac:dyDescent="0.25">
      <c r="G204" t="s">
        <v>367</v>
      </c>
      <c r="H204" s="25" t="s">
        <v>368</v>
      </c>
    </row>
    <row r="205" spans="7:8" ht="15" x14ac:dyDescent="0.25">
      <c r="G205" t="s">
        <v>369</v>
      </c>
      <c r="H205" s="25" t="s">
        <v>370</v>
      </c>
    </row>
    <row r="206" spans="7:8" ht="15" x14ac:dyDescent="0.25">
      <c r="G206" t="s">
        <v>371</v>
      </c>
      <c r="H206" s="25" t="s">
        <v>372</v>
      </c>
    </row>
    <row r="207" spans="7:8" ht="15" x14ac:dyDescent="0.25">
      <c r="G207" t="s">
        <v>373</v>
      </c>
      <c r="H207" s="25" t="s">
        <v>374</v>
      </c>
    </row>
    <row r="208" spans="7:8" ht="15" x14ac:dyDescent="0.25">
      <c r="G208" t="s">
        <v>375</v>
      </c>
      <c r="H208" s="25" t="s">
        <v>376</v>
      </c>
    </row>
    <row r="209" spans="7:8" ht="15" x14ac:dyDescent="0.25">
      <c r="G209" t="s">
        <v>377</v>
      </c>
      <c r="H209" s="25" t="s">
        <v>378</v>
      </c>
    </row>
    <row r="210" spans="7:8" ht="15" x14ac:dyDescent="0.25">
      <c r="G210" t="s">
        <v>379</v>
      </c>
      <c r="H210" s="25" t="s">
        <v>380</v>
      </c>
    </row>
    <row r="211" spans="7:8" ht="15" x14ac:dyDescent="0.25">
      <c r="G211" t="s">
        <v>381</v>
      </c>
      <c r="H211" s="25" t="s">
        <v>382</v>
      </c>
    </row>
    <row r="212" spans="7:8" ht="15" x14ac:dyDescent="0.25">
      <c r="G212" t="s">
        <v>383</v>
      </c>
      <c r="H212" s="25" t="s">
        <v>384</v>
      </c>
    </row>
    <row r="213" spans="7:8" ht="15" x14ac:dyDescent="0.25">
      <c r="G213" t="s">
        <v>385</v>
      </c>
      <c r="H213" s="25" t="s">
        <v>386</v>
      </c>
    </row>
    <row r="214" spans="7:8" ht="15" x14ac:dyDescent="0.25">
      <c r="G214" t="s">
        <v>387</v>
      </c>
      <c r="H214" s="25" t="s">
        <v>388</v>
      </c>
    </row>
    <row r="215" spans="7:8" ht="15" x14ac:dyDescent="0.25">
      <c r="G215" t="s">
        <v>389</v>
      </c>
      <c r="H215" s="25" t="s">
        <v>390</v>
      </c>
    </row>
    <row r="216" spans="7:8" ht="15" x14ac:dyDescent="0.25">
      <c r="G216" t="s">
        <v>391</v>
      </c>
      <c r="H216" s="25" t="s">
        <v>392</v>
      </c>
    </row>
    <row r="217" spans="7:8" ht="15" x14ac:dyDescent="0.25">
      <c r="G217" t="s">
        <v>393</v>
      </c>
      <c r="H217" s="25" t="s">
        <v>394</v>
      </c>
    </row>
    <row r="218" spans="7:8" ht="15" x14ac:dyDescent="0.25">
      <c r="G218" t="s">
        <v>395</v>
      </c>
      <c r="H218" s="25" t="s">
        <v>396</v>
      </c>
    </row>
    <row r="219" spans="7:8" ht="15" x14ac:dyDescent="0.25">
      <c r="G219" t="s">
        <v>397</v>
      </c>
      <c r="H219" s="25" t="s">
        <v>398</v>
      </c>
    </row>
    <row r="220" spans="7:8" ht="15" x14ac:dyDescent="0.25">
      <c r="G220" t="s">
        <v>399</v>
      </c>
      <c r="H220" s="25" t="s">
        <v>400</v>
      </c>
    </row>
    <row r="221" spans="7:8" ht="15" x14ac:dyDescent="0.25">
      <c r="G221" t="s">
        <v>401</v>
      </c>
      <c r="H221" s="25" t="s">
        <v>402</v>
      </c>
    </row>
    <row r="222" spans="7:8" ht="15" x14ac:dyDescent="0.25">
      <c r="G222" t="s">
        <v>403</v>
      </c>
      <c r="H222" s="25" t="s">
        <v>404</v>
      </c>
    </row>
    <row r="223" spans="7:8" ht="15" x14ac:dyDescent="0.25">
      <c r="G223" t="s">
        <v>405</v>
      </c>
      <c r="H223" s="25" t="s">
        <v>406</v>
      </c>
    </row>
    <row r="224" spans="7:8" ht="15" x14ac:dyDescent="0.25">
      <c r="G224" t="s">
        <v>407</v>
      </c>
      <c r="H224" s="25" t="s">
        <v>408</v>
      </c>
    </row>
    <row r="225" spans="7:8" ht="15" x14ac:dyDescent="0.25">
      <c r="G225" t="s">
        <v>409</v>
      </c>
      <c r="H225" s="25" t="s">
        <v>410</v>
      </c>
    </row>
    <row r="226" spans="7:8" ht="15" x14ac:dyDescent="0.25">
      <c r="G226" t="s">
        <v>411</v>
      </c>
      <c r="H226" s="25" t="s">
        <v>412</v>
      </c>
    </row>
    <row r="227" spans="7:8" ht="15" x14ac:dyDescent="0.25">
      <c r="G227" t="s">
        <v>413</v>
      </c>
      <c r="H227" s="25" t="s">
        <v>414</v>
      </c>
    </row>
    <row r="228" spans="7:8" ht="15" x14ac:dyDescent="0.25">
      <c r="G228" t="s">
        <v>415</v>
      </c>
      <c r="H228" s="25" t="s">
        <v>416</v>
      </c>
    </row>
    <row r="229" spans="7:8" ht="15" x14ac:dyDescent="0.25">
      <c r="G229" t="s">
        <v>417</v>
      </c>
      <c r="H229" s="25" t="s">
        <v>418</v>
      </c>
    </row>
    <row r="230" spans="7:8" ht="15" x14ac:dyDescent="0.25">
      <c r="G230" t="s">
        <v>419</v>
      </c>
      <c r="H230" s="25" t="s">
        <v>420</v>
      </c>
    </row>
    <row r="231" spans="7:8" ht="15" x14ac:dyDescent="0.25">
      <c r="G231" t="s">
        <v>421</v>
      </c>
      <c r="H231" s="25" t="s">
        <v>422</v>
      </c>
    </row>
    <row r="232" spans="7:8" ht="15" x14ac:dyDescent="0.25">
      <c r="G232" t="s">
        <v>423</v>
      </c>
      <c r="H232" s="25" t="s">
        <v>424</v>
      </c>
    </row>
    <row r="233" spans="7:8" ht="15" x14ac:dyDescent="0.25">
      <c r="G233" t="s">
        <v>425</v>
      </c>
      <c r="H233" s="25" t="s">
        <v>426</v>
      </c>
    </row>
    <row r="234" spans="7:8" ht="15" x14ac:dyDescent="0.25">
      <c r="G234" t="s">
        <v>427</v>
      </c>
      <c r="H234" s="25" t="s">
        <v>428</v>
      </c>
    </row>
    <row r="235" spans="7:8" ht="15" x14ac:dyDescent="0.25">
      <c r="G235" t="s">
        <v>429</v>
      </c>
      <c r="H235" s="25" t="s">
        <v>430</v>
      </c>
    </row>
    <row r="236" spans="7:8" ht="15" x14ac:dyDescent="0.25">
      <c r="G236" t="s">
        <v>431</v>
      </c>
      <c r="H236" s="25" t="s">
        <v>432</v>
      </c>
    </row>
    <row r="237" spans="7:8" ht="15" x14ac:dyDescent="0.25">
      <c r="G237" t="s">
        <v>433</v>
      </c>
      <c r="H237" s="25" t="s">
        <v>434</v>
      </c>
    </row>
    <row r="238" spans="7:8" ht="15" x14ac:dyDescent="0.25">
      <c r="G238" t="s">
        <v>435</v>
      </c>
      <c r="H238" s="25" t="s">
        <v>436</v>
      </c>
    </row>
    <row r="239" spans="7:8" ht="15" x14ac:dyDescent="0.25">
      <c r="G239" t="s">
        <v>437</v>
      </c>
      <c r="H239" s="25" t="s">
        <v>438</v>
      </c>
    </row>
    <row r="240" spans="7:8" ht="15" x14ac:dyDescent="0.25">
      <c r="G240" t="s">
        <v>439</v>
      </c>
      <c r="H240" s="25" t="s">
        <v>440</v>
      </c>
    </row>
    <row r="241" spans="7:8" ht="15" x14ac:dyDescent="0.25">
      <c r="G241" t="s">
        <v>441</v>
      </c>
      <c r="H241" s="25" t="s">
        <v>442</v>
      </c>
    </row>
    <row r="242" spans="7:8" ht="15" x14ac:dyDescent="0.25">
      <c r="G242" t="s">
        <v>443</v>
      </c>
      <c r="H242" s="25" t="s">
        <v>444</v>
      </c>
    </row>
    <row r="243" spans="7:8" ht="15" x14ac:dyDescent="0.25">
      <c r="G243" t="s">
        <v>445</v>
      </c>
      <c r="H243" s="25" t="s">
        <v>446</v>
      </c>
    </row>
    <row r="244" spans="7:8" ht="15" x14ac:dyDescent="0.25">
      <c r="G244" t="s">
        <v>447</v>
      </c>
      <c r="H244" s="25" t="s">
        <v>448</v>
      </c>
    </row>
    <row r="245" spans="7:8" ht="15" x14ac:dyDescent="0.25">
      <c r="G245" t="s">
        <v>449</v>
      </c>
      <c r="H245" s="25" t="s">
        <v>450</v>
      </c>
    </row>
    <row r="246" spans="7:8" ht="15" x14ac:dyDescent="0.25">
      <c r="G246" t="s">
        <v>451</v>
      </c>
      <c r="H246" s="25" t="s">
        <v>452</v>
      </c>
    </row>
    <row r="247" spans="7:8" ht="15" x14ac:dyDescent="0.25">
      <c r="G247" t="s">
        <v>453</v>
      </c>
      <c r="H247" s="25" t="s">
        <v>454</v>
      </c>
    </row>
    <row r="248" spans="7:8" ht="15" x14ac:dyDescent="0.25">
      <c r="G248" t="s">
        <v>455</v>
      </c>
      <c r="H248" s="25" t="s">
        <v>456</v>
      </c>
    </row>
    <row r="249" spans="7:8" ht="15" x14ac:dyDescent="0.25">
      <c r="G249" t="s">
        <v>457</v>
      </c>
      <c r="H249" s="25" t="s">
        <v>458</v>
      </c>
    </row>
    <row r="250" spans="7:8" ht="15" x14ac:dyDescent="0.25">
      <c r="G250" t="s">
        <v>459</v>
      </c>
      <c r="H250" s="25" t="s">
        <v>460</v>
      </c>
    </row>
    <row r="251" spans="7:8" ht="15" x14ac:dyDescent="0.25">
      <c r="G251" t="s">
        <v>461</v>
      </c>
      <c r="H251" s="25" t="s">
        <v>462</v>
      </c>
    </row>
    <row r="252" spans="7:8" ht="15" x14ac:dyDescent="0.25">
      <c r="G252" t="s">
        <v>463</v>
      </c>
      <c r="H252" s="25" t="s">
        <v>464</v>
      </c>
    </row>
    <row r="253" spans="7:8" ht="15" x14ac:dyDescent="0.25">
      <c r="G253" t="s">
        <v>465</v>
      </c>
      <c r="H253" s="25" t="s">
        <v>466</v>
      </c>
    </row>
    <row r="254" spans="7:8" ht="15" x14ac:dyDescent="0.25">
      <c r="G254" t="s">
        <v>467</v>
      </c>
      <c r="H254" s="25" t="s">
        <v>468</v>
      </c>
    </row>
    <row r="255" spans="7:8" ht="15" x14ac:dyDescent="0.25">
      <c r="G255" t="s">
        <v>469</v>
      </c>
      <c r="H255" s="25" t="s">
        <v>470</v>
      </c>
    </row>
    <row r="256" spans="7:8" ht="15" x14ac:dyDescent="0.25">
      <c r="G256" t="s">
        <v>471</v>
      </c>
      <c r="H256" s="25" t="s">
        <v>472</v>
      </c>
    </row>
    <row r="257" spans="7:8" ht="15" x14ac:dyDescent="0.25">
      <c r="G257" t="s">
        <v>473</v>
      </c>
      <c r="H257" s="25" t="s">
        <v>474</v>
      </c>
    </row>
    <row r="258" spans="7:8" ht="15" x14ac:dyDescent="0.25">
      <c r="G258" t="s">
        <v>475</v>
      </c>
      <c r="H258" s="25" t="s">
        <v>476</v>
      </c>
    </row>
    <row r="259" spans="7:8" ht="15" x14ac:dyDescent="0.25">
      <c r="G259" t="s">
        <v>477</v>
      </c>
      <c r="H259" s="25" t="s">
        <v>478</v>
      </c>
    </row>
    <row r="260" spans="7:8" ht="15" x14ac:dyDescent="0.25">
      <c r="G260" t="s">
        <v>479</v>
      </c>
      <c r="H260" s="25" t="s">
        <v>480</v>
      </c>
    </row>
    <row r="261" spans="7:8" ht="15" x14ac:dyDescent="0.25">
      <c r="G261" t="s">
        <v>481</v>
      </c>
      <c r="H261" s="25" t="s">
        <v>482</v>
      </c>
    </row>
    <row r="262" spans="7:8" ht="15" x14ac:dyDescent="0.25">
      <c r="G262" t="s">
        <v>483</v>
      </c>
      <c r="H262" s="25" t="s">
        <v>484</v>
      </c>
    </row>
    <row r="263" spans="7:8" ht="15" x14ac:dyDescent="0.25">
      <c r="G263" t="s">
        <v>485</v>
      </c>
      <c r="H263" s="25" t="s">
        <v>486</v>
      </c>
    </row>
    <row r="264" spans="7:8" ht="15" x14ac:dyDescent="0.25">
      <c r="G264" t="s">
        <v>487</v>
      </c>
      <c r="H264" s="25" t="s">
        <v>488</v>
      </c>
    </row>
    <row r="265" spans="7:8" ht="15" x14ac:dyDescent="0.25">
      <c r="G265" t="s">
        <v>489</v>
      </c>
      <c r="H265" s="25" t="s">
        <v>490</v>
      </c>
    </row>
    <row r="266" spans="7:8" ht="15" x14ac:dyDescent="0.25">
      <c r="G266" t="s">
        <v>491</v>
      </c>
      <c r="H266" s="25" t="s">
        <v>492</v>
      </c>
    </row>
    <row r="267" spans="7:8" ht="15" x14ac:dyDescent="0.25">
      <c r="G267" t="s">
        <v>493</v>
      </c>
      <c r="H267" s="25" t="s">
        <v>494</v>
      </c>
    </row>
    <row r="268" spans="7:8" ht="15" x14ac:dyDescent="0.25">
      <c r="G268" t="s">
        <v>495</v>
      </c>
      <c r="H268" s="25" t="s">
        <v>496</v>
      </c>
    </row>
    <row r="269" spans="7:8" ht="15" x14ac:dyDescent="0.25">
      <c r="G269" t="s">
        <v>497</v>
      </c>
      <c r="H269" s="25" t="s">
        <v>498</v>
      </c>
    </row>
    <row r="270" spans="7:8" ht="15" x14ac:dyDescent="0.25">
      <c r="G270" t="s">
        <v>499</v>
      </c>
      <c r="H270" s="25" t="s">
        <v>500</v>
      </c>
    </row>
    <row r="271" spans="7:8" ht="15" x14ac:dyDescent="0.25">
      <c r="G271" t="s">
        <v>501</v>
      </c>
      <c r="H271" s="25" t="s">
        <v>502</v>
      </c>
    </row>
    <row r="272" spans="7:8" ht="15" x14ac:dyDescent="0.25">
      <c r="G272" t="s">
        <v>503</v>
      </c>
      <c r="H272" s="25" t="s">
        <v>504</v>
      </c>
    </row>
    <row r="273" spans="7:8" ht="15" x14ac:dyDescent="0.25">
      <c r="G273" t="s">
        <v>505</v>
      </c>
      <c r="H273" s="25" t="s">
        <v>506</v>
      </c>
    </row>
    <row r="274" spans="7:8" ht="15" x14ac:dyDescent="0.25">
      <c r="G274" t="s">
        <v>507</v>
      </c>
      <c r="H274" s="25" t="s">
        <v>508</v>
      </c>
    </row>
    <row r="275" spans="7:8" ht="15" x14ac:dyDescent="0.25">
      <c r="G275" t="s">
        <v>509</v>
      </c>
      <c r="H275" s="25" t="s">
        <v>510</v>
      </c>
    </row>
    <row r="276" spans="7:8" ht="15" x14ac:dyDescent="0.25">
      <c r="G276" t="s">
        <v>511</v>
      </c>
      <c r="H276" s="25" t="s">
        <v>512</v>
      </c>
    </row>
    <row r="277" spans="7:8" ht="15" x14ac:dyDescent="0.25">
      <c r="G277" t="s">
        <v>513</v>
      </c>
      <c r="H277" s="25" t="s">
        <v>514</v>
      </c>
    </row>
    <row r="278" spans="7:8" ht="15" x14ac:dyDescent="0.25">
      <c r="G278" t="s">
        <v>515</v>
      </c>
      <c r="H278" s="25" t="s">
        <v>516</v>
      </c>
    </row>
    <row r="279" spans="7:8" ht="15" x14ac:dyDescent="0.25">
      <c r="G279" t="s">
        <v>517</v>
      </c>
      <c r="H279" s="25" t="s">
        <v>518</v>
      </c>
    </row>
    <row r="280" spans="7:8" ht="15" x14ac:dyDescent="0.25">
      <c r="G280" t="s">
        <v>519</v>
      </c>
      <c r="H280" s="25" t="s">
        <v>520</v>
      </c>
    </row>
    <row r="281" spans="7:8" ht="15" x14ac:dyDescent="0.25">
      <c r="G281" t="s">
        <v>521</v>
      </c>
      <c r="H281" s="25" t="s">
        <v>522</v>
      </c>
    </row>
    <row r="282" spans="7:8" ht="15" x14ac:dyDescent="0.25">
      <c r="G282" t="s">
        <v>523</v>
      </c>
      <c r="H282" s="25" t="s">
        <v>524</v>
      </c>
    </row>
    <row r="283" spans="7:8" ht="15" x14ac:dyDescent="0.25">
      <c r="G283" t="s">
        <v>525</v>
      </c>
      <c r="H283" s="25" t="s">
        <v>526</v>
      </c>
    </row>
    <row r="284" spans="7:8" ht="15" x14ac:dyDescent="0.25">
      <c r="G284" t="s">
        <v>527</v>
      </c>
      <c r="H284" s="25" t="s">
        <v>528</v>
      </c>
    </row>
    <row r="285" spans="7:8" ht="15" x14ac:dyDescent="0.25">
      <c r="G285" t="s">
        <v>529</v>
      </c>
      <c r="H285" s="25" t="s">
        <v>530</v>
      </c>
    </row>
    <row r="286" spans="7:8" ht="15" x14ac:dyDescent="0.25">
      <c r="G286" t="s">
        <v>531</v>
      </c>
      <c r="H286" s="25" t="s">
        <v>532</v>
      </c>
    </row>
    <row r="287" spans="7:8" ht="15" x14ac:dyDescent="0.25">
      <c r="G287" t="s">
        <v>533</v>
      </c>
      <c r="H287" s="25" t="s">
        <v>534</v>
      </c>
    </row>
    <row r="288" spans="7:8" ht="15" x14ac:dyDescent="0.25">
      <c r="G288" t="s">
        <v>535</v>
      </c>
      <c r="H288" s="25" t="s">
        <v>536</v>
      </c>
    </row>
    <row r="289" spans="7:8" ht="15" x14ac:dyDescent="0.25">
      <c r="G289" t="s">
        <v>537</v>
      </c>
      <c r="H289" s="25" t="s">
        <v>538</v>
      </c>
    </row>
    <row r="290" spans="7:8" ht="15" x14ac:dyDescent="0.25">
      <c r="G290" t="s">
        <v>539</v>
      </c>
      <c r="H290" s="25" t="s">
        <v>540</v>
      </c>
    </row>
    <row r="291" spans="7:8" ht="15" x14ac:dyDescent="0.25">
      <c r="G291" t="s">
        <v>541</v>
      </c>
      <c r="H291" s="25" t="s">
        <v>542</v>
      </c>
    </row>
    <row r="292" spans="7:8" ht="15" x14ac:dyDescent="0.25">
      <c r="G292" t="s">
        <v>543</v>
      </c>
      <c r="H292" s="25" t="s">
        <v>544</v>
      </c>
    </row>
    <row r="293" spans="7:8" ht="15" x14ac:dyDescent="0.25">
      <c r="G293" t="s">
        <v>545</v>
      </c>
      <c r="H293" s="25" t="s">
        <v>546</v>
      </c>
    </row>
    <row r="294" spans="7:8" ht="15" x14ac:dyDescent="0.25">
      <c r="G294" t="s">
        <v>547</v>
      </c>
      <c r="H294" s="25" t="s">
        <v>548</v>
      </c>
    </row>
    <row r="295" spans="7:8" ht="15" x14ac:dyDescent="0.25">
      <c r="G295" t="s">
        <v>549</v>
      </c>
      <c r="H295" s="25" t="s">
        <v>550</v>
      </c>
    </row>
    <row r="296" spans="7:8" ht="15" x14ac:dyDescent="0.25">
      <c r="G296" t="s">
        <v>551</v>
      </c>
      <c r="H296" s="25" t="s">
        <v>552</v>
      </c>
    </row>
    <row r="297" spans="7:8" ht="15" x14ac:dyDescent="0.25">
      <c r="G297" t="s">
        <v>553</v>
      </c>
      <c r="H297" s="25" t="s">
        <v>554</v>
      </c>
    </row>
    <row r="298" spans="7:8" ht="15" x14ac:dyDescent="0.25">
      <c r="G298" t="s">
        <v>555</v>
      </c>
      <c r="H298" s="25" t="s">
        <v>556</v>
      </c>
    </row>
    <row r="299" spans="7:8" ht="15" x14ac:dyDescent="0.25">
      <c r="G299" t="s">
        <v>557</v>
      </c>
      <c r="H299" s="25" t="s">
        <v>558</v>
      </c>
    </row>
    <row r="300" spans="7:8" ht="15" x14ac:dyDescent="0.25">
      <c r="G300" t="s">
        <v>559</v>
      </c>
      <c r="H300" s="25" t="s">
        <v>560</v>
      </c>
    </row>
    <row r="301" spans="7:8" ht="15" x14ac:dyDescent="0.25">
      <c r="G301" t="s">
        <v>561</v>
      </c>
      <c r="H301" s="25" t="s">
        <v>562</v>
      </c>
    </row>
    <row r="302" spans="7:8" ht="15" x14ac:dyDescent="0.25">
      <c r="G302" t="s">
        <v>563</v>
      </c>
      <c r="H302" s="25" t="s">
        <v>564</v>
      </c>
    </row>
    <row r="303" spans="7:8" ht="15" x14ac:dyDescent="0.25">
      <c r="G303" t="s">
        <v>565</v>
      </c>
      <c r="H303" s="25" t="s">
        <v>566</v>
      </c>
    </row>
    <row r="304" spans="7:8" ht="15" x14ac:dyDescent="0.25">
      <c r="G304" t="s">
        <v>567</v>
      </c>
      <c r="H304" s="25" t="s">
        <v>568</v>
      </c>
    </row>
    <row r="305" spans="7:8" ht="15" x14ac:dyDescent="0.25">
      <c r="G305" t="s">
        <v>569</v>
      </c>
      <c r="H305" s="25" t="s">
        <v>570</v>
      </c>
    </row>
    <row r="306" spans="7:8" ht="15" x14ac:dyDescent="0.25">
      <c r="G306" t="s">
        <v>571</v>
      </c>
      <c r="H306" s="25" t="s">
        <v>572</v>
      </c>
    </row>
    <row r="307" spans="7:8" ht="15" x14ac:dyDescent="0.25">
      <c r="G307" t="s">
        <v>573</v>
      </c>
      <c r="H307" s="25" t="s">
        <v>574</v>
      </c>
    </row>
    <row r="308" spans="7:8" ht="15" x14ac:dyDescent="0.25">
      <c r="G308" t="s">
        <v>575</v>
      </c>
      <c r="H308" s="25" t="s">
        <v>576</v>
      </c>
    </row>
    <row r="309" spans="7:8" ht="15" x14ac:dyDescent="0.25">
      <c r="G309" t="s">
        <v>577</v>
      </c>
      <c r="H309" s="25" t="s">
        <v>578</v>
      </c>
    </row>
    <row r="310" spans="7:8" ht="15" x14ac:dyDescent="0.25">
      <c r="G310" t="s">
        <v>579</v>
      </c>
      <c r="H310" s="25" t="s">
        <v>580</v>
      </c>
    </row>
    <row r="311" spans="7:8" ht="15" x14ac:dyDescent="0.25">
      <c r="G311" t="s">
        <v>581</v>
      </c>
      <c r="H311" s="25" t="s">
        <v>582</v>
      </c>
    </row>
    <row r="312" spans="7:8" ht="15" x14ac:dyDescent="0.25">
      <c r="G312" t="s">
        <v>583</v>
      </c>
      <c r="H312" s="25" t="s">
        <v>584</v>
      </c>
    </row>
    <row r="313" spans="7:8" ht="15" x14ac:dyDescent="0.25">
      <c r="G313" t="s">
        <v>585</v>
      </c>
      <c r="H313" s="25" t="s">
        <v>586</v>
      </c>
    </row>
    <row r="314" spans="7:8" ht="15" x14ac:dyDescent="0.25">
      <c r="G314" t="s">
        <v>587</v>
      </c>
      <c r="H314" s="25" t="s">
        <v>588</v>
      </c>
    </row>
    <row r="315" spans="7:8" ht="15" x14ac:dyDescent="0.25">
      <c r="G315" t="s">
        <v>589</v>
      </c>
      <c r="H315" s="25" t="s">
        <v>590</v>
      </c>
    </row>
    <row r="316" spans="7:8" ht="15" x14ac:dyDescent="0.25">
      <c r="G316" t="s">
        <v>591</v>
      </c>
      <c r="H316" s="25" t="s">
        <v>592</v>
      </c>
    </row>
    <row r="317" spans="7:8" ht="15" x14ac:dyDescent="0.25">
      <c r="G317" t="s">
        <v>593</v>
      </c>
      <c r="H317" s="25" t="s">
        <v>594</v>
      </c>
    </row>
    <row r="318" spans="7:8" ht="15" x14ac:dyDescent="0.25">
      <c r="G318" t="s">
        <v>595</v>
      </c>
      <c r="H318" s="25" t="s">
        <v>596</v>
      </c>
    </row>
    <row r="319" spans="7:8" ht="15" x14ac:dyDescent="0.25">
      <c r="G319" t="s">
        <v>597</v>
      </c>
      <c r="H319" s="25" t="s">
        <v>598</v>
      </c>
    </row>
    <row r="320" spans="7:8" ht="15" x14ac:dyDescent="0.25">
      <c r="G320" t="s">
        <v>599</v>
      </c>
      <c r="H320" s="25" t="s">
        <v>600</v>
      </c>
    </row>
    <row r="321" spans="7:8" ht="15" x14ac:dyDescent="0.25">
      <c r="G321" t="s">
        <v>601</v>
      </c>
      <c r="H321" s="25" t="s">
        <v>602</v>
      </c>
    </row>
    <row r="322" spans="7:8" ht="15" x14ac:dyDescent="0.25">
      <c r="G322" t="s">
        <v>603</v>
      </c>
      <c r="H322" s="25" t="s">
        <v>604</v>
      </c>
    </row>
    <row r="323" spans="7:8" ht="15" x14ac:dyDescent="0.25">
      <c r="G323" t="s">
        <v>605</v>
      </c>
      <c r="H323" s="25" t="s">
        <v>606</v>
      </c>
    </row>
    <row r="324" spans="7:8" ht="15" x14ac:dyDescent="0.25">
      <c r="G324" t="s">
        <v>607</v>
      </c>
      <c r="H324" s="25" t="s">
        <v>608</v>
      </c>
    </row>
    <row r="325" spans="7:8" ht="15" x14ac:dyDescent="0.25">
      <c r="G325" t="s">
        <v>609</v>
      </c>
      <c r="H325" s="25" t="s">
        <v>610</v>
      </c>
    </row>
    <row r="326" spans="7:8" ht="15" x14ac:dyDescent="0.25">
      <c r="G326" t="s">
        <v>611</v>
      </c>
      <c r="H326" s="25" t="s">
        <v>612</v>
      </c>
    </row>
    <row r="327" spans="7:8" ht="15" x14ac:dyDescent="0.25">
      <c r="G327" t="s">
        <v>613</v>
      </c>
      <c r="H327" s="25" t="s">
        <v>614</v>
      </c>
    </row>
    <row r="328" spans="7:8" ht="15" x14ac:dyDescent="0.25">
      <c r="G328" t="s">
        <v>615</v>
      </c>
      <c r="H328" s="25" t="s">
        <v>616</v>
      </c>
    </row>
    <row r="329" spans="7:8" ht="15" x14ac:dyDescent="0.25">
      <c r="G329" t="s">
        <v>617</v>
      </c>
      <c r="H329" s="25" t="s">
        <v>618</v>
      </c>
    </row>
    <row r="330" spans="7:8" ht="15" x14ac:dyDescent="0.25">
      <c r="G330" t="s">
        <v>619</v>
      </c>
      <c r="H330" s="25" t="s">
        <v>620</v>
      </c>
    </row>
    <row r="331" spans="7:8" ht="15" x14ac:dyDescent="0.25">
      <c r="G331" t="s">
        <v>621</v>
      </c>
      <c r="H331" s="25" t="s">
        <v>622</v>
      </c>
    </row>
    <row r="332" spans="7:8" ht="15" x14ac:dyDescent="0.25">
      <c r="G332" t="s">
        <v>623</v>
      </c>
      <c r="H332" s="25" t="s">
        <v>624</v>
      </c>
    </row>
    <row r="333" spans="7:8" ht="15" x14ac:dyDescent="0.25">
      <c r="G333" t="s">
        <v>625</v>
      </c>
      <c r="H333" s="25" t="s">
        <v>626</v>
      </c>
    </row>
    <row r="334" spans="7:8" ht="15" x14ac:dyDescent="0.25">
      <c r="G334" t="s">
        <v>627</v>
      </c>
      <c r="H334" s="25" t="s">
        <v>628</v>
      </c>
    </row>
    <row r="335" spans="7:8" ht="15" x14ac:dyDescent="0.25">
      <c r="G335" t="s">
        <v>629</v>
      </c>
      <c r="H335" s="25" t="s">
        <v>630</v>
      </c>
    </row>
    <row r="336" spans="7:8" ht="15" x14ac:dyDescent="0.25">
      <c r="G336" t="s">
        <v>631</v>
      </c>
      <c r="H336" s="25" t="s">
        <v>632</v>
      </c>
    </row>
    <row r="337" spans="7:8" ht="15" x14ac:dyDescent="0.25">
      <c r="G337" t="s">
        <v>633</v>
      </c>
      <c r="H337" s="25" t="s">
        <v>634</v>
      </c>
    </row>
    <row r="338" spans="7:8" ht="15" x14ac:dyDescent="0.25">
      <c r="G338" t="s">
        <v>635</v>
      </c>
      <c r="H338" s="25" t="s">
        <v>636</v>
      </c>
    </row>
    <row r="339" spans="7:8" ht="15" x14ac:dyDescent="0.25">
      <c r="G339" t="s">
        <v>637</v>
      </c>
      <c r="H339" s="25" t="s">
        <v>638</v>
      </c>
    </row>
    <row r="340" spans="7:8" ht="15" x14ac:dyDescent="0.25">
      <c r="G340" t="s">
        <v>639</v>
      </c>
      <c r="H340" s="25" t="s">
        <v>640</v>
      </c>
    </row>
    <row r="341" spans="7:8" ht="15" x14ac:dyDescent="0.25">
      <c r="G341" t="s">
        <v>641</v>
      </c>
      <c r="H341" s="25" t="s">
        <v>642</v>
      </c>
    </row>
    <row r="342" spans="7:8" ht="15" x14ac:dyDescent="0.25">
      <c r="G342" t="s">
        <v>643</v>
      </c>
      <c r="H342" s="25" t="s">
        <v>644</v>
      </c>
    </row>
    <row r="343" spans="7:8" ht="15" x14ac:dyDescent="0.25">
      <c r="G343" t="s">
        <v>645</v>
      </c>
      <c r="H343" s="25" t="s">
        <v>646</v>
      </c>
    </row>
    <row r="344" spans="7:8" ht="15" x14ac:dyDescent="0.25">
      <c r="G344" t="s">
        <v>647</v>
      </c>
      <c r="H344" s="25" t="s">
        <v>648</v>
      </c>
    </row>
    <row r="345" spans="7:8" ht="15" x14ac:dyDescent="0.25">
      <c r="G345" t="s">
        <v>649</v>
      </c>
      <c r="H345" s="25" t="s">
        <v>650</v>
      </c>
    </row>
    <row r="346" spans="7:8" ht="15" x14ac:dyDescent="0.25">
      <c r="G346" t="s">
        <v>651</v>
      </c>
      <c r="H346" s="25" t="s">
        <v>652</v>
      </c>
    </row>
    <row r="347" spans="7:8" ht="15" x14ac:dyDescent="0.25">
      <c r="G347" t="s">
        <v>653</v>
      </c>
      <c r="H347" s="25" t="s">
        <v>654</v>
      </c>
    </row>
    <row r="348" spans="7:8" ht="15" x14ac:dyDescent="0.25">
      <c r="G348" t="s">
        <v>655</v>
      </c>
      <c r="H348" s="25" t="s">
        <v>656</v>
      </c>
    </row>
    <row r="349" spans="7:8" ht="15" x14ac:dyDescent="0.25">
      <c r="G349" t="s">
        <v>657</v>
      </c>
      <c r="H349" s="25" t="s">
        <v>658</v>
      </c>
    </row>
    <row r="350" spans="7:8" ht="15" x14ac:dyDescent="0.25">
      <c r="G350" t="s">
        <v>659</v>
      </c>
      <c r="H350" s="25" t="s">
        <v>660</v>
      </c>
    </row>
    <row r="351" spans="7:8" ht="15" x14ac:dyDescent="0.25">
      <c r="G351" t="s">
        <v>661</v>
      </c>
      <c r="H351" s="25" t="s">
        <v>662</v>
      </c>
    </row>
    <row r="352" spans="7:8" ht="15" x14ac:dyDescent="0.25">
      <c r="G352" t="s">
        <v>663</v>
      </c>
      <c r="H352" s="25" t="s">
        <v>664</v>
      </c>
    </row>
    <row r="353" spans="7:8" ht="15" x14ac:dyDescent="0.25">
      <c r="G353" t="s">
        <v>665</v>
      </c>
      <c r="H353" s="25" t="s">
        <v>666</v>
      </c>
    </row>
    <row r="354" spans="7:8" ht="15" x14ac:dyDescent="0.25">
      <c r="G354" t="s">
        <v>667</v>
      </c>
      <c r="H354" s="25" t="s">
        <v>668</v>
      </c>
    </row>
    <row r="355" spans="7:8" ht="15" x14ac:dyDescent="0.25">
      <c r="G355" t="s">
        <v>669</v>
      </c>
      <c r="H355" s="25" t="s">
        <v>670</v>
      </c>
    </row>
    <row r="356" spans="7:8" ht="15" x14ac:dyDescent="0.25">
      <c r="G356" t="s">
        <v>671</v>
      </c>
      <c r="H356" s="25" t="s">
        <v>672</v>
      </c>
    </row>
    <row r="357" spans="7:8" ht="15" x14ac:dyDescent="0.25">
      <c r="G357" t="s">
        <v>673</v>
      </c>
      <c r="H357" s="25" t="s">
        <v>674</v>
      </c>
    </row>
    <row r="358" spans="7:8" ht="15" x14ac:dyDescent="0.25">
      <c r="G358" t="s">
        <v>675</v>
      </c>
      <c r="H358" s="25" t="s">
        <v>676</v>
      </c>
    </row>
    <row r="359" spans="7:8" ht="15" x14ac:dyDescent="0.25">
      <c r="G359" t="s">
        <v>677</v>
      </c>
      <c r="H359" s="25" t="s">
        <v>678</v>
      </c>
    </row>
    <row r="360" spans="7:8" ht="15" x14ac:dyDescent="0.25">
      <c r="G360" t="s">
        <v>679</v>
      </c>
      <c r="H360" s="25" t="s">
        <v>680</v>
      </c>
    </row>
    <row r="361" spans="7:8" ht="15" x14ac:dyDescent="0.25">
      <c r="G361" t="s">
        <v>681</v>
      </c>
      <c r="H361" s="25" t="s">
        <v>682</v>
      </c>
    </row>
    <row r="362" spans="7:8" ht="15" x14ac:dyDescent="0.25">
      <c r="G362" t="s">
        <v>683</v>
      </c>
      <c r="H362" s="25" t="s">
        <v>684</v>
      </c>
    </row>
    <row r="363" spans="7:8" ht="15" x14ac:dyDescent="0.25">
      <c r="G363" t="s">
        <v>685</v>
      </c>
      <c r="H363" s="25" t="s">
        <v>686</v>
      </c>
    </row>
    <row r="364" spans="7:8" ht="15" x14ac:dyDescent="0.25">
      <c r="G364" t="s">
        <v>687</v>
      </c>
      <c r="H364" s="25" t="s">
        <v>688</v>
      </c>
    </row>
    <row r="365" spans="7:8" ht="15" x14ac:dyDescent="0.25">
      <c r="G365" t="s">
        <v>689</v>
      </c>
      <c r="H365" s="25" t="s">
        <v>690</v>
      </c>
    </row>
    <row r="366" spans="7:8" ht="15" x14ac:dyDescent="0.25">
      <c r="G366" t="s">
        <v>691</v>
      </c>
      <c r="H366" s="25" t="s">
        <v>692</v>
      </c>
    </row>
    <row r="367" spans="7:8" ht="15" x14ac:dyDescent="0.25">
      <c r="G367" t="s">
        <v>693</v>
      </c>
      <c r="H367" s="25" t="s">
        <v>694</v>
      </c>
    </row>
    <row r="368" spans="7:8" ht="15" x14ac:dyDescent="0.25">
      <c r="G368" t="s">
        <v>695</v>
      </c>
      <c r="H368" s="25" t="s">
        <v>696</v>
      </c>
    </row>
    <row r="369" spans="7:8" ht="15" x14ac:dyDescent="0.25">
      <c r="G369" t="s">
        <v>697</v>
      </c>
      <c r="H369" s="25" t="s">
        <v>698</v>
      </c>
    </row>
    <row r="370" spans="7:8" ht="15" x14ac:dyDescent="0.25">
      <c r="G370" t="s">
        <v>699</v>
      </c>
      <c r="H370" s="25" t="s">
        <v>700</v>
      </c>
    </row>
    <row r="371" spans="7:8" ht="15" x14ac:dyDescent="0.25">
      <c r="G371" t="s">
        <v>701</v>
      </c>
      <c r="H371" s="25" t="s">
        <v>702</v>
      </c>
    </row>
    <row r="372" spans="7:8" ht="15" x14ac:dyDescent="0.25">
      <c r="G372" t="s">
        <v>703</v>
      </c>
      <c r="H372" s="25" t="s">
        <v>704</v>
      </c>
    </row>
    <row r="373" spans="7:8" ht="15" x14ac:dyDescent="0.25">
      <c r="G373" t="s">
        <v>705</v>
      </c>
      <c r="H373" s="25" t="s">
        <v>706</v>
      </c>
    </row>
    <row r="374" spans="7:8" ht="15" x14ac:dyDescent="0.25">
      <c r="G374" t="s">
        <v>707</v>
      </c>
      <c r="H374" s="25" t="s">
        <v>708</v>
      </c>
    </row>
    <row r="375" spans="7:8" ht="15" x14ac:dyDescent="0.25">
      <c r="G375" t="s">
        <v>709</v>
      </c>
      <c r="H375" s="25" t="s">
        <v>710</v>
      </c>
    </row>
    <row r="376" spans="7:8" ht="15" x14ac:dyDescent="0.25">
      <c r="G376" t="s">
        <v>711</v>
      </c>
      <c r="H376" s="25" t="s">
        <v>712</v>
      </c>
    </row>
    <row r="377" spans="7:8" ht="15" x14ac:dyDescent="0.25">
      <c r="G377" t="s">
        <v>713</v>
      </c>
      <c r="H377" s="25" t="s">
        <v>714</v>
      </c>
    </row>
    <row r="378" spans="7:8" ht="15" x14ac:dyDescent="0.25">
      <c r="G378" t="s">
        <v>715</v>
      </c>
      <c r="H378" s="25" t="s">
        <v>716</v>
      </c>
    </row>
    <row r="379" spans="7:8" ht="15" x14ac:dyDescent="0.25">
      <c r="G379" t="s">
        <v>717</v>
      </c>
      <c r="H379" s="25" t="s">
        <v>718</v>
      </c>
    </row>
    <row r="380" spans="7:8" ht="15" x14ac:dyDescent="0.25">
      <c r="G380" t="s">
        <v>719</v>
      </c>
      <c r="H380" s="25" t="s">
        <v>720</v>
      </c>
    </row>
    <row r="381" spans="7:8" ht="15" x14ac:dyDescent="0.25">
      <c r="G381" t="s">
        <v>721</v>
      </c>
      <c r="H381" s="25" t="s">
        <v>722</v>
      </c>
    </row>
    <row r="382" spans="7:8" ht="15" x14ac:dyDescent="0.25">
      <c r="G382" t="s">
        <v>723</v>
      </c>
      <c r="H382" s="25" t="s">
        <v>724</v>
      </c>
    </row>
    <row r="383" spans="7:8" ht="15" x14ac:dyDescent="0.25">
      <c r="G383" t="s">
        <v>725</v>
      </c>
      <c r="H383" s="25" t="s">
        <v>726</v>
      </c>
    </row>
    <row r="384" spans="7:8" ht="15" x14ac:dyDescent="0.25">
      <c r="G384" t="s">
        <v>727</v>
      </c>
      <c r="H384" s="25" t="s">
        <v>728</v>
      </c>
    </row>
    <row r="385" spans="7:8" ht="15" x14ac:dyDescent="0.25">
      <c r="G385" t="s">
        <v>729</v>
      </c>
      <c r="H385" s="25" t="s">
        <v>730</v>
      </c>
    </row>
    <row r="386" spans="7:8" ht="15" x14ac:dyDescent="0.25">
      <c r="G386" t="s">
        <v>731</v>
      </c>
      <c r="H386" s="25" t="s">
        <v>732</v>
      </c>
    </row>
    <row r="387" spans="7:8" ht="15" x14ac:dyDescent="0.25">
      <c r="G387" t="s">
        <v>733</v>
      </c>
      <c r="H387" s="25" t="s">
        <v>734</v>
      </c>
    </row>
    <row r="388" spans="7:8" ht="15" x14ac:dyDescent="0.25">
      <c r="G388" t="s">
        <v>735</v>
      </c>
      <c r="H388" s="25" t="s">
        <v>736</v>
      </c>
    </row>
    <row r="389" spans="7:8" ht="15" x14ac:dyDescent="0.25">
      <c r="G389" t="s">
        <v>737</v>
      </c>
      <c r="H389" s="25" t="s">
        <v>738</v>
      </c>
    </row>
    <row r="390" spans="7:8" ht="15" x14ac:dyDescent="0.25">
      <c r="G390" t="s">
        <v>739</v>
      </c>
      <c r="H390" s="25" t="s">
        <v>740</v>
      </c>
    </row>
    <row r="391" spans="7:8" ht="15" x14ac:dyDescent="0.25">
      <c r="G391" t="s">
        <v>741</v>
      </c>
      <c r="H391" s="25" t="s">
        <v>742</v>
      </c>
    </row>
    <row r="392" spans="7:8" ht="15" x14ac:dyDescent="0.25">
      <c r="G392" t="s">
        <v>743</v>
      </c>
      <c r="H392" s="25" t="s">
        <v>744</v>
      </c>
    </row>
    <row r="393" spans="7:8" ht="15" x14ac:dyDescent="0.25">
      <c r="G393" t="s">
        <v>745</v>
      </c>
      <c r="H393" s="25" t="s">
        <v>746</v>
      </c>
    </row>
    <row r="394" spans="7:8" ht="15" x14ac:dyDescent="0.25">
      <c r="G394" t="s">
        <v>747</v>
      </c>
      <c r="H394" s="25" t="s">
        <v>748</v>
      </c>
    </row>
    <row r="395" spans="7:8" ht="15" x14ac:dyDescent="0.25">
      <c r="G395" t="s">
        <v>749</v>
      </c>
      <c r="H395" s="25" t="s">
        <v>750</v>
      </c>
    </row>
    <row r="396" spans="7:8" ht="15" x14ac:dyDescent="0.25">
      <c r="G396" t="s">
        <v>751</v>
      </c>
      <c r="H396" s="25" t="s">
        <v>752</v>
      </c>
    </row>
    <row r="397" spans="7:8" ht="15" x14ac:dyDescent="0.25">
      <c r="G397" t="s">
        <v>753</v>
      </c>
      <c r="H397" s="25" t="s">
        <v>754</v>
      </c>
    </row>
    <row r="398" spans="7:8" ht="15" x14ac:dyDescent="0.25">
      <c r="G398" t="s">
        <v>755</v>
      </c>
      <c r="H398" s="25" t="s">
        <v>756</v>
      </c>
    </row>
    <row r="399" spans="7:8" ht="15" x14ac:dyDescent="0.25">
      <c r="G399" t="s">
        <v>757</v>
      </c>
      <c r="H399" s="25" t="s">
        <v>758</v>
      </c>
    </row>
    <row r="400" spans="7:8" ht="15" x14ac:dyDescent="0.25">
      <c r="G400" t="s">
        <v>759</v>
      </c>
      <c r="H400" s="25" t="s">
        <v>760</v>
      </c>
    </row>
    <row r="401" spans="7:8" ht="15" x14ac:dyDescent="0.25">
      <c r="G401" t="s">
        <v>761</v>
      </c>
      <c r="H401" s="25" t="s">
        <v>762</v>
      </c>
    </row>
    <row r="402" spans="7:8" ht="15" x14ac:dyDescent="0.25">
      <c r="G402" t="s">
        <v>763</v>
      </c>
      <c r="H402" s="25" t="s">
        <v>764</v>
      </c>
    </row>
    <row r="403" spans="7:8" ht="15" x14ac:dyDescent="0.25">
      <c r="G403" t="s">
        <v>765</v>
      </c>
      <c r="H403" s="25" t="s">
        <v>766</v>
      </c>
    </row>
    <row r="404" spans="7:8" ht="15" x14ac:dyDescent="0.25">
      <c r="G404" t="s">
        <v>767</v>
      </c>
      <c r="H404" s="25" t="s">
        <v>768</v>
      </c>
    </row>
    <row r="405" spans="7:8" ht="15" x14ac:dyDescent="0.25">
      <c r="G405" t="s">
        <v>769</v>
      </c>
      <c r="H405" s="25" t="s">
        <v>770</v>
      </c>
    </row>
    <row r="406" spans="7:8" ht="15" x14ac:dyDescent="0.25">
      <c r="G406" t="s">
        <v>771</v>
      </c>
      <c r="H406" s="25" t="s">
        <v>772</v>
      </c>
    </row>
    <row r="407" spans="7:8" ht="15" x14ac:dyDescent="0.25">
      <c r="G407" t="s">
        <v>773</v>
      </c>
      <c r="H407" s="25" t="s">
        <v>774</v>
      </c>
    </row>
    <row r="408" spans="7:8" ht="15" x14ac:dyDescent="0.25">
      <c r="G408" t="s">
        <v>775</v>
      </c>
      <c r="H408" s="25" t="s">
        <v>776</v>
      </c>
    </row>
    <row r="409" spans="7:8" ht="15" x14ac:dyDescent="0.25">
      <c r="G409" t="s">
        <v>777</v>
      </c>
      <c r="H409" s="25" t="s">
        <v>778</v>
      </c>
    </row>
    <row r="410" spans="7:8" ht="15" x14ac:dyDescent="0.25">
      <c r="G410" t="s">
        <v>779</v>
      </c>
      <c r="H410" s="25" t="s">
        <v>780</v>
      </c>
    </row>
    <row r="411" spans="7:8" ht="15" x14ac:dyDescent="0.25">
      <c r="G411" t="s">
        <v>781</v>
      </c>
      <c r="H411" s="25" t="s">
        <v>782</v>
      </c>
    </row>
    <row r="412" spans="7:8" ht="15" x14ac:dyDescent="0.25">
      <c r="G412" t="s">
        <v>783</v>
      </c>
      <c r="H412" s="25" t="s">
        <v>784</v>
      </c>
    </row>
    <row r="413" spans="7:8" ht="15" x14ac:dyDescent="0.25">
      <c r="G413" t="s">
        <v>785</v>
      </c>
      <c r="H413" s="25" t="s">
        <v>786</v>
      </c>
    </row>
    <row r="414" spans="7:8" ht="15" x14ac:dyDescent="0.25">
      <c r="G414" t="s">
        <v>787</v>
      </c>
      <c r="H414" s="25" t="s">
        <v>788</v>
      </c>
    </row>
    <row r="415" spans="7:8" ht="15" x14ac:dyDescent="0.25">
      <c r="G415" t="s">
        <v>789</v>
      </c>
      <c r="H415" s="25" t="s">
        <v>790</v>
      </c>
    </row>
    <row r="416" spans="7:8" ht="15" x14ac:dyDescent="0.25">
      <c r="G416" t="s">
        <v>791</v>
      </c>
      <c r="H416" s="25" t="s">
        <v>792</v>
      </c>
    </row>
    <row r="417" spans="7:8" ht="15" x14ac:dyDescent="0.25">
      <c r="G417" t="s">
        <v>793</v>
      </c>
      <c r="H417" s="25" t="s">
        <v>794</v>
      </c>
    </row>
    <row r="418" spans="7:8" ht="15" x14ac:dyDescent="0.25">
      <c r="G418" t="s">
        <v>795</v>
      </c>
      <c r="H418" s="25" t="s">
        <v>796</v>
      </c>
    </row>
    <row r="419" spans="7:8" ht="15" x14ac:dyDescent="0.25">
      <c r="G419" t="s">
        <v>797</v>
      </c>
      <c r="H419" s="25" t="s">
        <v>798</v>
      </c>
    </row>
    <row r="420" spans="7:8" ht="15" x14ac:dyDescent="0.25">
      <c r="G420" t="s">
        <v>799</v>
      </c>
      <c r="H420" s="25" t="s">
        <v>800</v>
      </c>
    </row>
    <row r="421" spans="7:8" ht="15" x14ac:dyDescent="0.25">
      <c r="G421" t="s">
        <v>801</v>
      </c>
      <c r="H421" s="25" t="s">
        <v>802</v>
      </c>
    </row>
    <row r="422" spans="7:8" ht="15" x14ac:dyDescent="0.25">
      <c r="G422" t="s">
        <v>803</v>
      </c>
      <c r="H422" s="25" t="s">
        <v>804</v>
      </c>
    </row>
    <row r="423" spans="7:8" ht="15" x14ac:dyDescent="0.25">
      <c r="G423" t="s">
        <v>805</v>
      </c>
      <c r="H423" s="25" t="s">
        <v>806</v>
      </c>
    </row>
    <row r="424" spans="7:8" ht="15" x14ac:dyDescent="0.25">
      <c r="G424" t="s">
        <v>807</v>
      </c>
      <c r="H424" s="25" t="s">
        <v>808</v>
      </c>
    </row>
    <row r="425" spans="7:8" ht="15" x14ac:dyDescent="0.25">
      <c r="G425" t="s">
        <v>809</v>
      </c>
      <c r="H425" s="25" t="s">
        <v>810</v>
      </c>
    </row>
    <row r="426" spans="7:8" ht="15" x14ac:dyDescent="0.25">
      <c r="G426" t="s">
        <v>811</v>
      </c>
      <c r="H426" s="25" t="s">
        <v>812</v>
      </c>
    </row>
    <row r="427" spans="7:8" ht="15" x14ac:dyDescent="0.25">
      <c r="G427" t="s">
        <v>813</v>
      </c>
      <c r="H427" s="25" t="s">
        <v>814</v>
      </c>
    </row>
    <row r="428" spans="7:8" ht="15" x14ac:dyDescent="0.25">
      <c r="G428" t="s">
        <v>815</v>
      </c>
      <c r="H428" s="25" t="s">
        <v>816</v>
      </c>
    </row>
    <row r="429" spans="7:8" ht="15" x14ac:dyDescent="0.25">
      <c r="G429" t="s">
        <v>817</v>
      </c>
      <c r="H429" s="25" t="s">
        <v>818</v>
      </c>
    </row>
    <row r="430" spans="7:8" ht="15" x14ac:dyDescent="0.25">
      <c r="G430" t="s">
        <v>819</v>
      </c>
      <c r="H430" s="25" t="s">
        <v>820</v>
      </c>
    </row>
    <row r="431" spans="7:8" ht="15" x14ac:dyDescent="0.25">
      <c r="G431" t="s">
        <v>821</v>
      </c>
      <c r="H431" s="25" t="s">
        <v>822</v>
      </c>
    </row>
    <row r="432" spans="7:8" ht="15" x14ac:dyDescent="0.25">
      <c r="G432" t="s">
        <v>823</v>
      </c>
      <c r="H432" s="25" t="s">
        <v>824</v>
      </c>
    </row>
    <row r="433" spans="7:8" ht="15" x14ac:dyDescent="0.25">
      <c r="G433" t="s">
        <v>825</v>
      </c>
      <c r="H433" s="25" t="s">
        <v>826</v>
      </c>
    </row>
    <row r="434" spans="7:8" ht="15" x14ac:dyDescent="0.25">
      <c r="G434" t="s">
        <v>827</v>
      </c>
      <c r="H434" s="25" t="s">
        <v>828</v>
      </c>
    </row>
    <row r="435" spans="7:8" ht="15" x14ac:dyDescent="0.25">
      <c r="G435" t="s">
        <v>829</v>
      </c>
      <c r="H435" s="25" t="s">
        <v>830</v>
      </c>
    </row>
    <row r="436" spans="7:8" ht="15" x14ac:dyDescent="0.25">
      <c r="G436" t="s">
        <v>831</v>
      </c>
      <c r="H436" s="25" t="s">
        <v>832</v>
      </c>
    </row>
    <row r="437" spans="7:8" ht="15" x14ac:dyDescent="0.25">
      <c r="G437" t="s">
        <v>833</v>
      </c>
      <c r="H437" s="25" t="s">
        <v>834</v>
      </c>
    </row>
    <row r="438" spans="7:8" ht="15" x14ac:dyDescent="0.25">
      <c r="G438" t="s">
        <v>835</v>
      </c>
      <c r="H438" s="25" t="s">
        <v>836</v>
      </c>
    </row>
    <row r="439" spans="7:8" ht="15" x14ac:dyDescent="0.25">
      <c r="G439" t="s">
        <v>837</v>
      </c>
      <c r="H439" s="25" t="s">
        <v>838</v>
      </c>
    </row>
    <row r="440" spans="7:8" ht="15" x14ac:dyDescent="0.25">
      <c r="G440" t="s">
        <v>839</v>
      </c>
      <c r="H440" s="25" t="s">
        <v>840</v>
      </c>
    </row>
    <row r="441" spans="7:8" ht="15" x14ac:dyDescent="0.25">
      <c r="G441" t="s">
        <v>841</v>
      </c>
      <c r="H441" s="25" t="s">
        <v>842</v>
      </c>
    </row>
    <row r="442" spans="7:8" ht="15" x14ac:dyDescent="0.25">
      <c r="G442" t="s">
        <v>843</v>
      </c>
      <c r="H442" s="25" t="s">
        <v>844</v>
      </c>
    </row>
    <row r="443" spans="7:8" ht="15" x14ac:dyDescent="0.25">
      <c r="G443" t="s">
        <v>845</v>
      </c>
      <c r="H443" s="25" t="s">
        <v>846</v>
      </c>
    </row>
    <row r="444" spans="7:8" ht="15" x14ac:dyDescent="0.25">
      <c r="G444" t="s">
        <v>847</v>
      </c>
      <c r="H444" s="25" t="s">
        <v>848</v>
      </c>
    </row>
    <row r="445" spans="7:8" ht="15" x14ac:dyDescent="0.25">
      <c r="G445" t="s">
        <v>849</v>
      </c>
      <c r="H445" s="25" t="s">
        <v>850</v>
      </c>
    </row>
    <row r="446" spans="7:8" ht="15" x14ac:dyDescent="0.25">
      <c r="G446" t="s">
        <v>851</v>
      </c>
      <c r="H446" s="25" t="s">
        <v>852</v>
      </c>
    </row>
    <row r="447" spans="7:8" ht="15" x14ac:dyDescent="0.25">
      <c r="G447" t="s">
        <v>853</v>
      </c>
      <c r="H447" s="25" t="s">
        <v>854</v>
      </c>
    </row>
    <row r="448" spans="7:8" ht="15" x14ac:dyDescent="0.25">
      <c r="G448" t="s">
        <v>855</v>
      </c>
      <c r="H448" s="25" t="s">
        <v>856</v>
      </c>
    </row>
    <row r="449" spans="7:8" ht="15" x14ac:dyDescent="0.25">
      <c r="G449" t="s">
        <v>857</v>
      </c>
      <c r="H449" s="25" t="s">
        <v>858</v>
      </c>
    </row>
    <row r="450" spans="7:8" ht="15" x14ac:dyDescent="0.25">
      <c r="G450" t="s">
        <v>859</v>
      </c>
      <c r="H450" s="25" t="s">
        <v>860</v>
      </c>
    </row>
    <row r="451" spans="7:8" ht="15" x14ac:dyDescent="0.25">
      <c r="G451" t="s">
        <v>861</v>
      </c>
      <c r="H451" s="25" t="s">
        <v>862</v>
      </c>
    </row>
    <row r="452" spans="7:8" ht="15" x14ac:dyDescent="0.25">
      <c r="G452" t="s">
        <v>863</v>
      </c>
      <c r="H452" s="25" t="s">
        <v>864</v>
      </c>
    </row>
    <row r="453" spans="7:8" ht="15" x14ac:dyDescent="0.25">
      <c r="G453" t="s">
        <v>865</v>
      </c>
      <c r="H453" s="25" t="s">
        <v>866</v>
      </c>
    </row>
    <row r="454" spans="7:8" ht="15" x14ac:dyDescent="0.25">
      <c r="G454" t="s">
        <v>867</v>
      </c>
      <c r="H454" s="25" t="s">
        <v>868</v>
      </c>
    </row>
    <row r="455" spans="7:8" ht="15" x14ac:dyDescent="0.25">
      <c r="G455" t="s">
        <v>869</v>
      </c>
      <c r="H455" s="25" t="s">
        <v>870</v>
      </c>
    </row>
    <row r="456" spans="7:8" ht="15" x14ac:dyDescent="0.25">
      <c r="G456" t="s">
        <v>871</v>
      </c>
      <c r="H456" s="25" t="s">
        <v>872</v>
      </c>
    </row>
    <row r="457" spans="7:8" ht="15" x14ac:dyDescent="0.25">
      <c r="G457" t="s">
        <v>873</v>
      </c>
      <c r="H457" s="25" t="s">
        <v>874</v>
      </c>
    </row>
    <row r="458" spans="7:8" ht="15" x14ac:dyDescent="0.25">
      <c r="G458" t="s">
        <v>875</v>
      </c>
      <c r="H458" s="25" t="s">
        <v>876</v>
      </c>
    </row>
    <row r="459" spans="7:8" ht="15" x14ac:dyDescent="0.25">
      <c r="G459" t="s">
        <v>877</v>
      </c>
      <c r="H459" s="25" t="s">
        <v>878</v>
      </c>
    </row>
    <row r="460" spans="7:8" ht="15" x14ac:dyDescent="0.25">
      <c r="G460" t="s">
        <v>879</v>
      </c>
      <c r="H460" s="25" t="s">
        <v>880</v>
      </c>
    </row>
    <row r="461" spans="7:8" ht="15" x14ac:dyDescent="0.25">
      <c r="G461" t="s">
        <v>881</v>
      </c>
      <c r="H461" s="25" t="s">
        <v>882</v>
      </c>
    </row>
    <row r="462" spans="7:8" ht="15" x14ac:dyDescent="0.25">
      <c r="G462" t="s">
        <v>883</v>
      </c>
      <c r="H462" s="25" t="s">
        <v>884</v>
      </c>
    </row>
    <row r="463" spans="7:8" ht="15" x14ac:dyDescent="0.25">
      <c r="G463" t="s">
        <v>885</v>
      </c>
      <c r="H463" s="25" t="s">
        <v>886</v>
      </c>
    </row>
    <row r="464" spans="7:8" ht="15" x14ac:dyDescent="0.25">
      <c r="G464" t="s">
        <v>887</v>
      </c>
      <c r="H464" s="25" t="s">
        <v>888</v>
      </c>
    </row>
    <row r="465" spans="7:8" ht="15" x14ac:dyDescent="0.25">
      <c r="G465" t="s">
        <v>889</v>
      </c>
      <c r="H465" s="25" t="s">
        <v>890</v>
      </c>
    </row>
  </sheetData>
  <mergeCells count="35">
    <mergeCell ref="A9:J9"/>
    <mergeCell ref="A1:J1"/>
    <mergeCell ref="A2:E2"/>
    <mergeCell ref="F2:J2"/>
    <mergeCell ref="A3:J3"/>
    <mergeCell ref="A4:J4"/>
    <mergeCell ref="A5:D5"/>
    <mergeCell ref="E5:J5"/>
    <mergeCell ref="A6:D6"/>
    <mergeCell ref="E6:J6"/>
    <mergeCell ref="A7:D7"/>
    <mergeCell ref="E7:J7"/>
    <mergeCell ref="A8:J8"/>
    <mergeCell ref="B12:C12"/>
    <mergeCell ref="E12:F12"/>
    <mergeCell ref="I12:J12"/>
    <mergeCell ref="A10:A11"/>
    <mergeCell ref="B10:C11"/>
    <mergeCell ref="D10:D11"/>
    <mergeCell ref="E10:F11"/>
    <mergeCell ref="G10:H10"/>
    <mergeCell ref="I10:J11"/>
    <mergeCell ref="B13:C13"/>
    <mergeCell ref="E13:F13"/>
    <mergeCell ref="I13:J13"/>
    <mergeCell ref="B14:C14"/>
    <mergeCell ref="E14:F14"/>
    <mergeCell ref="I14:J14"/>
    <mergeCell ref="E28:H30"/>
    <mergeCell ref="B15:C15"/>
    <mergeCell ref="E15:F15"/>
    <mergeCell ref="I15:J15"/>
    <mergeCell ref="B16:C16"/>
    <mergeCell ref="E16:F16"/>
    <mergeCell ref="I16:J16"/>
  </mergeCells>
  <dataValidations count="3">
    <dataValidation type="list" allowBlank="1" showInputMessage="1" showErrorMessage="1" prompt="wybierz narzędzie PP" sqref="D14:D15">
      <formula1>skroty_PP</formula1>
    </dataValidation>
    <dataValidation type="list" allowBlank="1" showInputMessage="1" showErrorMessage="1" prompt="wybierz PI" sqref="A14:A15">
      <formula1>skroty_PI</formula1>
    </dataValidation>
    <dataValidation type="list" allowBlank="1" showInputMessage="1" showErrorMessage="1" prompt="wybierz Program z listy" sqref="E5:J5">
      <formula1>Programy</formula1>
    </dataValidation>
  </dataValidations>
  <pageMargins left="0.70866141732283472" right="0.70866141732283472" top="0.74803149606299213" bottom="0.74803149606299213"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E69"/>
  <sheetViews>
    <sheetView view="pageBreakPreview" zoomScale="90" zoomScaleNormal="100" zoomScaleSheetLayoutView="90" workbookViewId="0">
      <selection activeCell="F2" sqref="F2:I2"/>
    </sheetView>
  </sheetViews>
  <sheetFormatPr defaultColWidth="9.140625" defaultRowHeight="12.75" x14ac:dyDescent="0.2"/>
  <cols>
    <col min="1" max="1" width="6.28515625" style="10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10" ht="45" customHeight="1" x14ac:dyDescent="0.2">
      <c r="A1" s="244" t="s">
        <v>915</v>
      </c>
      <c r="B1" s="245"/>
      <c r="C1" s="245"/>
      <c r="D1" s="245"/>
      <c r="E1" s="245"/>
      <c r="F1" s="245"/>
      <c r="G1" s="245"/>
      <c r="H1" s="245"/>
      <c r="I1" s="246"/>
      <c r="J1" s="41"/>
    </row>
    <row r="2" spans="1:10" ht="30" customHeight="1" thickBot="1" x14ac:dyDescent="0.45">
      <c r="A2" s="174">
        <v>1</v>
      </c>
      <c r="B2" s="247" t="s">
        <v>892</v>
      </c>
      <c r="C2" s="247"/>
      <c r="D2" s="247"/>
      <c r="E2" s="248"/>
      <c r="F2" s="249" t="s">
        <v>1324</v>
      </c>
      <c r="G2" s="249"/>
      <c r="H2" s="249"/>
      <c r="I2" s="250"/>
      <c r="J2" s="33"/>
    </row>
    <row r="3" spans="1:10" ht="15" customHeight="1" thickBot="1" x14ac:dyDescent="0.25">
      <c r="A3" s="227"/>
      <c r="B3" s="227"/>
      <c r="C3" s="227"/>
      <c r="D3" s="227"/>
      <c r="E3" s="227"/>
      <c r="F3" s="227"/>
      <c r="G3" s="227"/>
      <c r="H3" s="227"/>
      <c r="I3" s="227"/>
    </row>
    <row r="4" spans="1:10" ht="30" customHeight="1" x14ac:dyDescent="0.2">
      <c r="A4" s="251" t="s">
        <v>2</v>
      </c>
      <c r="B4" s="252"/>
      <c r="C4" s="252"/>
      <c r="D4" s="252"/>
      <c r="E4" s="252"/>
      <c r="F4" s="252"/>
      <c r="G4" s="252"/>
      <c r="H4" s="252"/>
      <c r="I4" s="253"/>
    </row>
    <row r="5" spans="1:10" ht="33.75" customHeight="1" x14ac:dyDescent="0.2">
      <c r="A5" s="173">
        <v>2</v>
      </c>
      <c r="B5" s="242" t="s">
        <v>916</v>
      </c>
      <c r="C5" s="242"/>
      <c r="D5" s="243"/>
      <c r="E5" s="235" t="s">
        <v>4</v>
      </c>
      <c r="F5" s="235"/>
      <c r="G5" s="235"/>
      <c r="H5" s="235"/>
      <c r="I5" s="236"/>
    </row>
    <row r="6" spans="1:10" ht="30" customHeight="1" x14ac:dyDescent="0.25">
      <c r="A6" s="173">
        <v>3</v>
      </c>
      <c r="B6" s="256" t="s">
        <v>917</v>
      </c>
      <c r="C6" s="256"/>
      <c r="D6" s="257"/>
      <c r="E6" s="258" t="s">
        <v>918</v>
      </c>
      <c r="F6" s="259"/>
      <c r="G6" s="259"/>
      <c r="H6" s="259"/>
      <c r="I6" s="260"/>
    </row>
    <row r="7" spans="1:10" ht="45.75" customHeight="1" x14ac:dyDescent="0.25">
      <c r="A7" s="173">
        <v>4</v>
      </c>
      <c r="B7" s="256" t="s">
        <v>919</v>
      </c>
      <c r="C7" s="256"/>
      <c r="D7" s="257"/>
      <c r="E7" s="261" t="s">
        <v>1175</v>
      </c>
      <c r="F7" s="259"/>
      <c r="G7" s="259"/>
      <c r="H7" s="259"/>
      <c r="I7" s="260"/>
    </row>
    <row r="8" spans="1:10" ht="33" customHeight="1" x14ac:dyDescent="0.25">
      <c r="A8" s="173">
        <v>5</v>
      </c>
      <c r="B8" s="256" t="s">
        <v>920</v>
      </c>
      <c r="C8" s="256"/>
      <c r="D8" s="257"/>
      <c r="E8" s="261" t="s">
        <v>921</v>
      </c>
      <c r="F8" s="262"/>
      <c r="G8" s="262"/>
      <c r="H8" s="262"/>
      <c r="I8" s="263"/>
    </row>
    <row r="9" spans="1:10" ht="54.75" customHeight="1" thickBot="1" x14ac:dyDescent="0.25">
      <c r="A9" s="174">
        <v>6</v>
      </c>
      <c r="B9" s="264" t="s">
        <v>6</v>
      </c>
      <c r="C9" s="264"/>
      <c r="D9" s="265"/>
      <c r="E9" s="239" t="s">
        <v>922</v>
      </c>
      <c r="F9" s="239"/>
      <c r="G9" s="239"/>
      <c r="H9" s="239"/>
      <c r="I9" s="240"/>
    </row>
    <row r="10" spans="1:10" ht="15" customHeight="1" thickBot="1" x14ac:dyDescent="0.25">
      <c r="A10" s="227"/>
      <c r="B10" s="227"/>
      <c r="C10" s="227"/>
      <c r="D10" s="227"/>
      <c r="E10" s="227"/>
      <c r="F10" s="227"/>
      <c r="G10" s="227"/>
      <c r="H10" s="227"/>
      <c r="I10" s="227"/>
    </row>
    <row r="11" spans="1:10" ht="30" customHeight="1" x14ac:dyDescent="0.2">
      <c r="A11" s="251" t="s">
        <v>923</v>
      </c>
      <c r="B11" s="252"/>
      <c r="C11" s="252"/>
      <c r="D11" s="252"/>
      <c r="E11" s="252"/>
      <c r="F11" s="252"/>
      <c r="G11" s="252"/>
      <c r="H11" s="252"/>
      <c r="I11" s="253"/>
    </row>
    <row r="12" spans="1:10" ht="38.25" customHeight="1" x14ac:dyDescent="0.2">
      <c r="A12" s="171">
        <v>7</v>
      </c>
      <c r="B12" s="172" t="s">
        <v>924</v>
      </c>
      <c r="C12" s="266" t="s">
        <v>1307</v>
      </c>
      <c r="D12" s="267"/>
      <c r="E12" s="267"/>
      <c r="F12" s="267"/>
      <c r="G12" s="267"/>
      <c r="H12" s="268"/>
      <c r="I12" s="42"/>
    </row>
    <row r="13" spans="1:10" ht="98.25" customHeight="1" x14ac:dyDescent="0.35">
      <c r="A13" s="173">
        <v>8</v>
      </c>
      <c r="B13" s="175" t="s">
        <v>925</v>
      </c>
      <c r="C13" s="254" t="s">
        <v>926</v>
      </c>
      <c r="D13" s="254"/>
      <c r="E13" s="254"/>
      <c r="F13" s="254"/>
      <c r="G13" s="254"/>
      <c r="H13" s="254"/>
      <c r="I13" s="255"/>
      <c r="J13" s="43"/>
    </row>
    <row r="14" spans="1:10" ht="93.75" customHeight="1" x14ac:dyDescent="0.35">
      <c r="A14" s="269">
        <v>9</v>
      </c>
      <c r="B14" s="271" t="s">
        <v>927</v>
      </c>
      <c r="C14" s="254" t="s">
        <v>928</v>
      </c>
      <c r="D14" s="254"/>
      <c r="E14" s="254"/>
      <c r="F14" s="254"/>
      <c r="G14" s="254"/>
      <c r="H14" s="254"/>
      <c r="I14" s="255"/>
      <c r="J14" s="43"/>
    </row>
    <row r="15" spans="1:10" ht="30" customHeight="1" x14ac:dyDescent="0.2">
      <c r="A15" s="270"/>
      <c r="B15" s="272"/>
      <c r="C15" s="254"/>
      <c r="D15" s="254"/>
      <c r="E15" s="254"/>
      <c r="F15" s="254"/>
      <c r="G15" s="254"/>
      <c r="H15" s="254"/>
      <c r="I15" s="255"/>
    </row>
    <row r="16" spans="1:10" ht="30" customHeight="1" x14ac:dyDescent="0.2">
      <c r="A16" s="273"/>
      <c r="B16" s="275" t="s">
        <v>929</v>
      </c>
      <c r="C16" s="277" t="s">
        <v>284</v>
      </c>
      <c r="D16" s="278"/>
      <c r="E16" s="278"/>
      <c r="F16" s="278"/>
      <c r="G16" s="278"/>
      <c r="H16" s="279"/>
      <c r="I16" s="44"/>
    </row>
    <row r="17" spans="1:31" ht="30" customHeight="1" x14ac:dyDescent="0.2">
      <c r="A17" s="273"/>
      <c r="B17" s="275"/>
      <c r="C17" s="280" t="s">
        <v>930</v>
      </c>
      <c r="D17" s="280"/>
      <c r="E17" s="281" t="s">
        <v>931</v>
      </c>
      <c r="F17" s="281"/>
      <c r="G17" s="281"/>
      <c r="H17" s="281"/>
      <c r="I17" s="282"/>
      <c r="AE17" s="1" t="s">
        <v>932</v>
      </c>
    </row>
    <row r="18" spans="1:31" ht="28.5" customHeight="1" x14ac:dyDescent="0.2">
      <c r="A18" s="273"/>
      <c r="B18" s="275"/>
      <c r="C18" s="280" t="s">
        <v>933</v>
      </c>
      <c r="D18" s="280"/>
      <c r="E18" s="281" t="s">
        <v>1308</v>
      </c>
      <c r="F18" s="281"/>
      <c r="G18" s="281"/>
      <c r="H18" s="281"/>
      <c r="I18" s="282"/>
    </row>
    <row r="19" spans="1:31" ht="135.75" customHeight="1" x14ac:dyDescent="0.2">
      <c r="A19" s="273"/>
      <c r="B19" s="275"/>
      <c r="C19" s="280" t="s">
        <v>934</v>
      </c>
      <c r="D19" s="280"/>
      <c r="E19" s="286" t="s">
        <v>1309</v>
      </c>
      <c r="F19" s="287"/>
      <c r="G19" s="287"/>
      <c r="H19" s="287"/>
      <c r="I19" s="288"/>
      <c r="AE19" s="1" t="s">
        <v>935</v>
      </c>
    </row>
    <row r="20" spans="1:31" ht="81.75" customHeight="1" x14ac:dyDescent="0.2">
      <c r="A20" s="269"/>
      <c r="B20" s="271"/>
      <c r="C20" s="280" t="s">
        <v>936</v>
      </c>
      <c r="D20" s="280"/>
      <c r="E20" s="281" t="s">
        <v>1310</v>
      </c>
      <c r="F20" s="289"/>
      <c r="G20" s="289"/>
      <c r="H20" s="289"/>
      <c r="I20" s="290"/>
    </row>
    <row r="21" spans="1:31" ht="30" customHeight="1" thickBot="1" x14ac:dyDescent="0.25">
      <c r="A21" s="274"/>
      <c r="B21" s="276"/>
      <c r="C21" s="291" t="s">
        <v>937</v>
      </c>
      <c r="D21" s="291"/>
      <c r="E21" s="292"/>
      <c r="F21" s="292"/>
      <c r="G21" s="292"/>
      <c r="H21" s="292"/>
      <c r="I21" s="293"/>
    </row>
    <row r="22" spans="1:31" ht="15" customHeight="1" thickBot="1" x14ac:dyDescent="0.25">
      <c r="A22" s="294"/>
      <c r="B22" s="294"/>
      <c r="C22" s="294"/>
      <c r="D22" s="294"/>
      <c r="E22" s="294"/>
      <c r="F22" s="294"/>
      <c r="G22" s="294"/>
      <c r="H22" s="294"/>
      <c r="I22" s="45"/>
    </row>
    <row r="23" spans="1:31" ht="30" customHeight="1" x14ac:dyDescent="0.2">
      <c r="A23" s="102">
        <v>11</v>
      </c>
      <c r="B23" s="105" t="s">
        <v>938</v>
      </c>
      <c r="C23" s="295" t="s">
        <v>29</v>
      </c>
      <c r="D23" s="296"/>
      <c r="E23" s="296"/>
      <c r="F23" s="296"/>
      <c r="G23" s="296"/>
      <c r="H23" s="296"/>
      <c r="I23" s="297"/>
    </row>
    <row r="24" spans="1:31" ht="263.25" customHeight="1" thickBot="1" x14ac:dyDescent="0.25">
      <c r="A24" s="174">
        <v>12</v>
      </c>
      <c r="B24" s="106" t="s">
        <v>939</v>
      </c>
      <c r="C24" s="298" t="s">
        <v>144</v>
      </c>
      <c r="D24" s="299"/>
      <c r="E24" s="299"/>
      <c r="F24" s="299"/>
      <c r="G24" s="299"/>
      <c r="H24" s="299"/>
      <c r="I24" s="300"/>
      <c r="AC24" s="1" t="s">
        <v>899</v>
      </c>
    </row>
    <row r="25" spans="1:31" ht="15" customHeight="1" thickBot="1" x14ac:dyDescent="0.25">
      <c r="A25" s="294"/>
      <c r="B25" s="294"/>
      <c r="C25" s="294"/>
      <c r="D25" s="294"/>
      <c r="E25" s="294"/>
      <c r="F25" s="294"/>
      <c r="G25" s="294"/>
      <c r="H25" s="294"/>
      <c r="I25" s="46"/>
    </row>
    <row r="26" spans="1:31" ht="30" customHeight="1" x14ac:dyDescent="0.2">
      <c r="A26" s="102">
        <v>13</v>
      </c>
      <c r="B26" s="105" t="s">
        <v>940</v>
      </c>
      <c r="C26" s="295" t="s">
        <v>941</v>
      </c>
      <c r="D26" s="296"/>
      <c r="E26" s="296"/>
      <c r="F26" s="296"/>
      <c r="G26" s="296"/>
      <c r="H26" s="296"/>
      <c r="I26" s="297"/>
    </row>
    <row r="27" spans="1:31" ht="30" customHeight="1" x14ac:dyDescent="0.2">
      <c r="A27" s="173">
        <v>14</v>
      </c>
      <c r="B27" s="107" t="s">
        <v>942</v>
      </c>
      <c r="C27" s="283" t="s">
        <v>122</v>
      </c>
      <c r="D27" s="284"/>
      <c r="E27" s="284"/>
      <c r="F27" s="284"/>
      <c r="G27" s="284"/>
      <c r="H27" s="284"/>
      <c r="I27" s="285"/>
    </row>
    <row r="28" spans="1:31" ht="30" customHeight="1" thickBot="1" x14ac:dyDescent="0.25">
      <c r="A28" s="173">
        <v>15</v>
      </c>
      <c r="B28" s="107" t="s">
        <v>943</v>
      </c>
      <c r="C28" s="283" t="s">
        <v>58</v>
      </c>
      <c r="D28" s="284"/>
      <c r="E28" s="284"/>
      <c r="F28" s="284"/>
      <c r="G28" s="284"/>
      <c r="H28" s="284"/>
      <c r="I28" s="285"/>
    </row>
    <row r="29" spans="1:31" ht="9.75" customHeight="1" thickBot="1" x14ac:dyDescent="0.25">
      <c r="A29" s="294"/>
      <c r="B29" s="294"/>
      <c r="C29" s="294"/>
      <c r="D29" s="294"/>
      <c r="E29" s="294"/>
      <c r="F29" s="294"/>
      <c r="G29" s="294"/>
      <c r="H29" s="294"/>
      <c r="I29" s="294"/>
    </row>
    <row r="30" spans="1:31" ht="234" customHeight="1" x14ac:dyDescent="0.2">
      <c r="A30" s="102">
        <v>16</v>
      </c>
      <c r="B30" s="105" t="s">
        <v>944</v>
      </c>
      <c r="C30" s="304" t="s">
        <v>1184</v>
      </c>
      <c r="D30" s="304"/>
      <c r="E30" s="304"/>
      <c r="F30" s="304"/>
      <c r="G30" s="304"/>
      <c r="H30" s="304"/>
      <c r="I30" s="305"/>
    </row>
    <row r="31" spans="1:31" ht="30" customHeight="1" thickBot="1" x14ac:dyDescent="0.25">
      <c r="A31" s="174">
        <v>17</v>
      </c>
      <c r="B31" s="106" t="s">
        <v>945</v>
      </c>
      <c r="C31" s="306"/>
      <c r="D31" s="306"/>
      <c r="E31" s="306"/>
      <c r="F31" s="306"/>
      <c r="G31" s="306"/>
      <c r="H31" s="306"/>
      <c r="I31" s="307"/>
    </row>
    <row r="32" spans="1:31" ht="15" customHeight="1" thickBot="1" x14ac:dyDescent="0.25">
      <c r="A32" s="308"/>
      <c r="B32" s="308"/>
      <c r="C32" s="308"/>
      <c r="D32" s="308"/>
      <c r="E32" s="308"/>
      <c r="F32" s="308"/>
      <c r="G32" s="308"/>
      <c r="H32" s="308"/>
      <c r="I32" s="308"/>
    </row>
    <row r="33" spans="1:18" ht="30" customHeight="1" x14ac:dyDescent="0.2">
      <c r="A33" s="102">
        <v>18</v>
      </c>
      <c r="B33" s="105" t="s">
        <v>946</v>
      </c>
      <c r="C33" s="47" t="s">
        <v>947</v>
      </c>
      <c r="D33" s="179">
        <v>2016</v>
      </c>
      <c r="E33" s="48" t="s">
        <v>948</v>
      </c>
      <c r="F33" s="309" t="s">
        <v>1174</v>
      </c>
      <c r="G33" s="310"/>
      <c r="H33" s="310"/>
      <c r="I33" s="311"/>
    </row>
    <row r="34" spans="1:18" ht="30" customHeight="1" thickBot="1" x14ac:dyDescent="0.25">
      <c r="A34" s="174">
        <v>19</v>
      </c>
      <c r="B34" s="106" t="s">
        <v>949</v>
      </c>
      <c r="C34" s="49" t="s">
        <v>947</v>
      </c>
      <c r="D34" s="181">
        <v>2016</v>
      </c>
      <c r="E34" s="50" t="s">
        <v>948</v>
      </c>
      <c r="F34" s="312" t="s">
        <v>1174</v>
      </c>
      <c r="G34" s="313"/>
      <c r="H34" s="314"/>
      <c r="I34" s="51"/>
    </row>
    <row r="35" spans="1:18" ht="15" customHeight="1" thickBot="1" x14ac:dyDescent="0.25">
      <c r="A35" s="315"/>
      <c r="B35" s="315"/>
      <c r="C35" s="315"/>
      <c r="D35" s="315"/>
      <c r="E35" s="315"/>
      <c r="F35" s="315"/>
      <c r="G35" s="315"/>
      <c r="H35" s="315"/>
      <c r="I35" s="315"/>
    </row>
    <row r="36" spans="1:18" ht="30" customHeight="1" x14ac:dyDescent="0.2">
      <c r="A36" s="102">
        <v>20</v>
      </c>
      <c r="B36" s="105" t="s">
        <v>950</v>
      </c>
      <c r="C36" s="316">
        <v>6001000</v>
      </c>
      <c r="D36" s="317"/>
      <c r="E36" s="317"/>
      <c r="F36" s="317"/>
      <c r="G36" s="317"/>
      <c r="H36" s="317"/>
      <c r="I36" s="318"/>
    </row>
    <row r="37" spans="1:18" ht="30" customHeight="1" x14ac:dyDescent="0.2">
      <c r="A37" s="173">
        <v>21</v>
      </c>
      <c r="B37" s="107" t="s">
        <v>951</v>
      </c>
      <c r="C37" s="319">
        <v>5100850</v>
      </c>
      <c r="D37" s="302"/>
      <c r="E37" s="302"/>
      <c r="F37" s="302"/>
      <c r="G37" s="302"/>
      <c r="H37" s="302"/>
      <c r="I37" s="303"/>
    </row>
    <row r="38" spans="1:18" ht="30" customHeight="1" x14ac:dyDescent="0.2">
      <c r="A38" s="173">
        <v>22</v>
      </c>
      <c r="B38" s="107" t="s">
        <v>952</v>
      </c>
      <c r="C38" s="320">
        <v>0.85</v>
      </c>
      <c r="D38" s="302"/>
      <c r="E38" s="302"/>
      <c r="F38" s="302"/>
      <c r="G38" s="302"/>
      <c r="H38" s="302"/>
      <c r="I38" s="303"/>
    </row>
    <row r="39" spans="1:18" ht="30" customHeight="1" x14ac:dyDescent="0.2">
      <c r="A39" s="173">
        <v>23</v>
      </c>
      <c r="B39" s="107" t="s">
        <v>953</v>
      </c>
      <c r="C39" s="301">
        <v>50000</v>
      </c>
      <c r="D39" s="302"/>
      <c r="E39" s="302"/>
      <c r="F39" s="302"/>
      <c r="G39" s="302"/>
      <c r="H39" s="302"/>
      <c r="I39" s="303"/>
    </row>
    <row r="40" spans="1:18" ht="30" customHeight="1" thickBot="1" x14ac:dyDescent="0.25">
      <c r="A40" s="174">
        <v>24</v>
      </c>
      <c r="B40" s="106" t="s">
        <v>954</v>
      </c>
      <c r="C40" s="321" t="s">
        <v>955</v>
      </c>
      <c r="D40" s="322"/>
      <c r="E40" s="322"/>
      <c r="F40" s="322"/>
      <c r="G40" s="322"/>
      <c r="H40" s="322"/>
      <c r="I40" s="323"/>
    </row>
    <row r="41" spans="1:18" ht="15" customHeight="1" thickBot="1" x14ac:dyDescent="0.25">
      <c r="A41" s="241"/>
      <c r="B41" s="241"/>
      <c r="C41" s="241"/>
      <c r="D41" s="241"/>
      <c r="E41" s="241"/>
      <c r="F41" s="241"/>
      <c r="G41" s="241"/>
      <c r="H41" s="241"/>
      <c r="I41" s="241"/>
    </row>
    <row r="42" spans="1:18" ht="30" customHeight="1" x14ac:dyDescent="0.2">
      <c r="A42" s="324">
        <v>25</v>
      </c>
      <c r="B42" s="327" t="s">
        <v>956</v>
      </c>
      <c r="C42" s="328"/>
      <c r="D42" s="328"/>
      <c r="E42" s="328"/>
      <c r="F42" s="328"/>
      <c r="G42" s="328"/>
      <c r="H42" s="329"/>
      <c r="I42" s="52" t="s">
        <v>957</v>
      </c>
      <c r="L42" s="330"/>
      <c r="M42" s="330"/>
      <c r="N42" s="330"/>
      <c r="O42" s="330"/>
      <c r="P42" s="330"/>
      <c r="Q42" s="330"/>
      <c r="R42" s="330"/>
    </row>
    <row r="43" spans="1:18" ht="78.75" customHeight="1" x14ac:dyDescent="0.2">
      <c r="A43" s="325"/>
      <c r="B43" s="108" t="s">
        <v>958</v>
      </c>
      <c r="C43" s="331" t="s">
        <v>959</v>
      </c>
      <c r="D43" s="331"/>
      <c r="E43" s="332" t="s">
        <v>960</v>
      </c>
      <c r="F43" s="333"/>
      <c r="G43" s="183" t="s">
        <v>961</v>
      </c>
      <c r="H43" s="109" t="s">
        <v>962</v>
      </c>
      <c r="I43" s="53"/>
      <c r="L43" s="182"/>
      <c r="M43" s="182"/>
      <c r="N43" s="182"/>
      <c r="O43" s="182"/>
      <c r="P43" s="182"/>
      <c r="Q43" s="182"/>
      <c r="R43" s="182"/>
    </row>
    <row r="44" spans="1:18" ht="42.75" customHeight="1" x14ac:dyDescent="0.35">
      <c r="A44" s="325"/>
      <c r="B44" s="54" t="s">
        <v>963</v>
      </c>
      <c r="C44" s="302" t="s">
        <v>964</v>
      </c>
      <c r="D44" s="302"/>
      <c r="E44" s="302" t="s">
        <v>965</v>
      </c>
      <c r="F44" s="302"/>
      <c r="G44" s="180">
        <v>10300</v>
      </c>
      <c r="H44" s="55">
        <v>206605</v>
      </c>
      <c r="I44" s="56"/>
      <c r="J44" s="43"/>
    </row>
    <row r="45" spans="1:18" ht="51" x14ac:dyDescent="0.2">
      <c r="A45" s="325"/>
      <c r="B45" s="57" t="s">
        <v>966</v>
      </c>
      <c r="C45" s="302" t="s">
        <v>964</v>
      </c>
      <c r="D45" s="302"/>
      <c r="E45" s="302" t="s">
        <v>967</v>
      </c>
      <c r="F45" s="302"/>
      <c r="G45" s="176">
        <v>1</v>
      </c>
      <c r="H45" s="177">
        <v>5</v>
      </c>
      <c r="I45" s="56"/>
    </row>
    <row r="46" spans="1:18" ht="63.75" x14ac:dyDescent="0.2">
      <c r="A46" s="325"/>
      <c r="B46" s="54" t="s">
        <v>1178</v>
      </c>
      <c r="C46" s="302" t="s">
        <v>968</v>
      </c>
      <c r="D46" s="302"/>
      <c r="E46" s="302" t="s">
        <v>965</v>
      </c>
      <c r="F46" s="302"/>
      <c r="G46" s="180">
        <v>10300</v>
      </c>
      <c r="H46" s="55">
        <v>206605</v>
      </c>
      <c r="I46" s="56"/>
    </row>
    <row r="47" spans="1:18" ht="53.25" customHeight="1" thickBot="1" x14ac:dyDescent="0.25">
      <c r="A47" s="326"/>
      <c r="B47" s="58"/>
      <c r="C47" s="337"/>
      <c r="D47" s="337"/>
      <c r="E47" s="337"/>
      <c r="F47" s="337"/>
      <c r="G47" s="59"/>
      <c r="H47" s="60"/>
      <c r="I47" s="178"/>
    </row>
    <row r="48" spans="1:18" ht="15" customHeight="1" thickBot="1" x14ac:dyDescent="0.25">
      <c r="A48" s="338"/>
      <c r="B48" s="338"/>
      <c r="C48" s="338"/>
      <c r="D48" s="338"/>
      <c r="E48" s="338"/>
      <c r="F48" s="338"/>
      <c r="G48" s="338"/>
      <c r="H48" s="338"/>
    </row>
    <row r="49" spans="1:14" ht="45" customHeight="1" thickBot="1" x14ac:dyDescent="0.25">
      <c r="A49" s="103">
        <v>26</v>
      </c>
      <c r="B49" s="110" t="s">
        <v>969</v>
      </c>
      <c r="C49" s="334" t="s">
        <v>970</v>
      </c>
      <c r="D49" s="334"/>
      <c r="E49" s="334"/>
      <c r="F49" s="334"/>
      <c r="G49" s="334"/>
      <c r="H49" s="334"/>
      <c r="I49" s="335"/>
    </row>
    <row r="50" spans="1:14" ht="15" customHeight="1" thickBot="1" x14ac:dyDescent="0.25">
      <c r="A50" s="336"/>
      <c r="B50" s="336"/>
      <c r="C50" s="336"/>
      <c r="D50" s="336"/>
      <c r="E50" s="336"/>
      <c r="F50" s="336"/>
      <c r="G50" s="336"/>
      <c r="H50" s="336"/>
      <c r="I50" s="336"/>
    </row>
    <row r="51" spans="1:14" ht="45" customHeight="1" thickBot="1" x14ac:dyDescent="0.25">
      <c r="A51" s="103">
        <v>27</v>
      </c>
      <c r="B51" s="110" t="s">
        <v>971</v>
      </c>
      <c r="C51" s="334" t="s">
        <v>972</v>
      </c>
      <c r="D51" s="334"/>
      <c r="E51" s="334"/>
      <c r="F51" s="334"/>
      <c r="G51" s="334"/>
      <c r="H51" s="334"/>
      <c r="I51" s="335"/>
    </row>
    <row r="52" spans="1:14" ht="15" customHeight="1" x14ac:dyDescent="0.2"/>
    <row r="54" spans="1:14" x14ac:dyDescent="0.2">
      <c r="L54" s="1" t="s">
        <v>970</v>
      </c>
      <c r="M54" s="1" t="s">
        <v>973</v>
      </c>
    </row>
    <row r="55" spans="1:14" x14ac:dyDescent="0.2">
      <c r="L55" s="1" t="s">
        <v>974</v>
      </c>
      <c r="M55" s="1" t="s">
        <v>975</v>
      </c>
      <c r="N55" s="1" t="s">
        <v>976</v>
      </c>
    </row>
    <row r="56" spans="1:14" x14ac:dyDescent="0.2">
      <c r="M56" s="1" t="s">
        <v>977</v>
      </c>
      <c r="N56" s="1" t="s">
        <v>941</v>
      </c>
    </row>
    <row r="57" spans="1:14" x14ac:dyDescent="0.2">
      <c r="M57" s="1" t="s">
        <v>978</v>
      </c>
    </row>
    <row r="58" spans="1:14" x14ac:dyDescent="0.2">
      <c r="M58" s="1" t="s">
        <v>979</v>
      </c>
    </row>
    <row r="59" spans="1:14" x14ac:dyDescent="0.2">
      <c r="M59" s="1" t="s">
        <v>980</v>
      </c>
    </row>
    <row r="60" spans="1:14" x14ac:dyDescent="0.2">
      <c r="M60" s="1" t="s">
        <v>981</v>
      </c>
    </row>
    <row r="61" spans="1:14" x14ac:dyDescent="0.2">
      <c r="M61" s="1" t="s">
        <v>982</v>
      </c>
    </row>
    <row r="62" spans="1:14" x14ac:dyDescent="0.2">
      <c r="M62" s="1" t="s">
        <v>983</v>
      </c>
    </row>
    <row r="63" spans="1:14" x14ac:dyDescent="0.2">
      <c r="M63" s="1" t="s">
        <v>984</v>
      </c>
    </row>
    <row r="64" spans="1:14" x14ac:dyDescent="0.2">
      <c r="M64" s="1" t="s">
        <v>985</v>
      </c>
    </row>
    <row r="65" spans="13:13" x14ac:dyDescent="0.2">
      <c r="M65" s="1" t="s">
        <v>986</v>
      </c>
    </row>
    <row r="66" spans="13:13" x14ac:dyDescent="0.2">
      <c r="M66" s="1" t="s">
        <v>987</v>
      </c>
    </row>
    <row r="67" spans="13:13" x14ac:dyDescent="0.2">
      <c r="M67" s="1" t="s">
        <v>988</v>
      </c>
    </row>
    <row r="68" spans="13:13" x14ac:dyDescent="0.2">
      <c r="M68" s="1" t="s">
        <v>931</v>
      </c>
    </row>
    <row r="69" spans="13:13" x14ac:dyDescent="0.2">
      <c r="M69" s="1" t="s">
        <v>989</v>
      </c>
    </row>
  </sheetData>
  <mergeCells count="73">
    <mergeCell ref="C49:I49"/>
    <mergeCell ref="A50:I50"/>
    <mergeCell ref="C51:I51"/>
    <mergeCell ref="E45:F45"/>
    <mergeCell ref="C46:D46"/>
    <mergeCell ref="E46:F46"/>
    <mergeCell ref="C47:D47"/>
    <mergeCell ref="E47:F47"/>
    <mergeCell ref="A48:H48"/>
    <mergeCell ref="C40:I40"/>
    <mergeCell ref="A41:I41"/>
    <mergeCell ref="A42:A47"/>
    <mergeCell ref="B42:H42"/>
    <mergeCell ref="L42:R42"/>
    <mergeCell ref="C43:D43"/>
    <mergeCell ref="E43:F43"/>
    <mergeCell ref="C44:D44"/>
    <mergeCell ref="E44:F44"/>
    <mergeCell ref="C45:D45"/>
    <mergeCell ref="C39:I39"/>
    <mergeCell ref="C28:I28"/>
    <mergeCell ref="A29:I29"/>
    <mergeCell ref="C30:I30"/>
    <mergeCell ref="C31:I31"/>
    <mergeCell ref="A32:I32"/>
    <mergeCell ref="F33:I33"/>
    <mergeCell ref="F34:H34"/>
    <mergeCell ref="A35:I35"/>
    <mergeCell ref="C36:I36"/>
    <mergeCell ref="C37:I37"/>
    <mergeCell ref="C38:I38"/>
    <mergeCell ref="C27:I27"/>
    <mergeCell ref="E18:I18"/>
    <mergeCell ref="C19:D19"/>
    <mergeCell ref="E19:I19"/>
    <mergeCell ref="C20:D20"/>
    <mergeCell ref="E20:I20"/>
    <mergeCell ref="C21:D21"/>
    <mergeCell ref="E21:I21"/>
    <mergeCell ref="A22:H22"/>
    <mergeCell ref="C23:I23"/>
    <mergeCell ref="C24:I24"/>
    <mergeCell ref="A25:H25"/>
    <mergeCell ref="C26:I26"/>
    <mergeCell ref="A14:A15"/>
    <mergeCell ref="B14:B15"/>
    <mergeCell ref="C14:I14"/>
    <mergeCell ref="C15:I15"/>
    <mergeCell ref="A16:A21"/>
    <mergeCell ref="B16:B21"/>
    <mergeCell ref="C16:H16"/>
    <mergeCell ref="C17:D17"/>
    <mergeCell ref="E17:I17"/>
    <mergeCell ref="C18:D18"/>
    <mergeCell ref="C13:I13"/>
    <mergeCell ref="B6:D6"/>
    <mergeCell ref="E6:I6"/>
    <mergeCell ref="B7:D7"/>
    <mergeCell ref="E7:I7"/>
    <mergeCell ref="B8:D8"/>
    <mergeCell ref="E8:I8"/>
    <mergeCell ref="B9:D9"/>
    <mergeCell ref="E9:I9"/>
    <mergeCell ref="A10:I10"/>
    <mergeCell ref="A11:I11"/>
    <mergeCell ref="C12:H12"/>
    <mergeCell ref="B5:D5"/>
    <mergeCell ref="E5:I5"/>
    <mergeCell ref="A1:I1"/>
    <mergeCell ref="B2:E2"/>
    <mergeCell ref="F2:I2"/>
    <mergeCell ref="A3:I3"/>
    <mergeCell ref="A4:I4"/>
  </mergeCells>
  <conditionalFormatting sqref="E34">
    <cfRule type="containsText" dxfId="6" priority="6" operator="containsText" text="miesiąc">
      <formula>NOT(ISERROR(SEARCH("miesiąc",E34)))</formula>
    </cfRule>
  </conditionalFormatting>
  <conditionalFormatting sqref="C21">
    <cfRule type="expression" dxfId="5" priority="5">
      <formula>$D19="ogólnopolski"</formula>
    </cfRule>
  </conditionalFormatting>
  <conditionalFormatting sqref="E19:I19">
    <cfRule type="expression" dxfId="4" priority="4">
      <formula>#REF!&lt;&gt;"regionalny"</formula>
    </cfRule>
  </conditionalFormatting>
  <conditionalFormatting sqref="E17">
    <cfRule type="expression" dxfId="3" priority="3">
      <formula>#REF!&lt;&gt;"regionalny"</formula>
    </cfRule>
  </conditionalFormatting>
  <conditionalFormatting sqref="E18">
    <cfRule type="expression" dxfId="2" priority="2">
      <formula>#REF!&lt;&gt;"regionalny"</formula>
    </cfRule>
  </conditionalFormatting>
  <conditionalFormatting sqref="E20:I20">
    <cfRule type="expression" dxfId="1"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4">
      <formula1>miesiąceKwartały</formula1>
    </dataValidation>
    <dataValidation type="list" allowBlank="1" showInputMessage="1" showErrorMessage="1" prompt="Proszę wybrać: TAK lub NIE" sqref="C49">
      <formula1>$L$54:$L$55</formula1>
    </dataValidation>
    <dataValidation type="list" allowBlank="1" showInputMessage="1" showErrorMessage="1" prompt="wybierz Program z listy" sqref="E5:I5">
      <formula1>Programy</formula1>
    </dataValidation>
    <dataValidation type="list" allowBlank="1" showInputMessage="1" showErrorMessage="1" prompt="wybierz PI z listy" sqref="C28:I28">
      <formula1>PI</formula1>
    </dataValidation>
    <dataValidation allowBlank="1" showInputMessage="1" showErrorMessage="1" prompt="zgodnie z właściwym PO" sqref="E6:I8"/>
    <dataValidation type="list" allowBlank="1" showInputMessage="1" showErrorMessage="1" prompt="wybierz z listy" sqref="E17:I17">
      <formula1>wojewodztwa</formula1>
    </dataValidation>
    <dataValidation type="list" allowBlank="1" showInputMessage="1" showErrorMessage="1" prompt="wybierz narzędzie PP" sqref="C24:I24">
      <formula1>narzedzia_PP_cale</formula1>
    </dataValidation>
    <dataValidation type="list" allowBlank="1" showInputMessage="1" showErrorMessage="1" prompt="wybierz fundusz" sqref="C26:I26">
      <formula1>fundusz</formula1>
    </dataValidation>
    <dataValidation type="list" allowBlank="1" showInputMessage="1" showErrorMessage="1" prompt="wybierz Cel Tematyczny" sqref="C27:I27">
      <formula1>CT</formula1>
    </dataValidation>
  </dataValidations>
  <pageMargins left="0.70866141732283472" right="0.70866141732283472" top="0.74803149606299213" bottom="0.74803149606299213" header="0.31496062992125984" footer="0.31496062992125984"/>
  <pageSetup paperSize="9" scale="70" fitToHeight="0" orientation="portrait" r:id="rId1"/>
  <rowBreaks count="2" manualBreakCount="2">
    <brk id="29" max="16383" man="1"/>
    <brk id="4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'[1]Informacje ogólne'!#REF!</xm:f>
          </x14:formula1>
          <xm:sqref>C16:H16 C23:I23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8" tint="-0.249977111117893"/>
  </sheetPr>
  <dimension ref="A1:AC20"/>
  <sheetViews>
    <sheetView view="pageBreakPreview" zoomScale="80" zoomScaleNormal="100" zoomScaleSheetLayoutView="80" workbookViewId="0">
      <selection activeCell="C2" sqref="C2"/>
    </sheetView>
  </sheetViews>
  <sheetFormatPr defaultColWidth="9.140625" defaultRowHeight="15" x14ac:dyDescent="0.25"/>
  <cols>
    <col min="1" max="1" width="4.7109375" style="29" customWidth="1"/>
    <col min="2" max="2" width="32.5703125" style="29" customWidth="1"/>
    <col min="3" max="3" width="82" style="29" customWidth="1"/>
    <col min="4" max="16384" width="9.140625" style="29"/>
  </cols>
  <sheetData>
    <row r="1" spans="1:29" ht="15.75" thickBot="1" x14ac:dyDescent="0.3">
      <c r="A1" s="339" t="s">
        <v>891</v>
      </c>
      <c r="B1" s="340"/>
      <c r="C1" s="341"/>
      <c r="D1" s="27"/>
      <c r="E1" s="28"/>
    </row>
    <row r="2" spans="1:29" ht="26.25" x14ac:dyDescent="0.4">
      <c r="A2" s="30">
        <v>1</v>
      </c>
      <c r="B2" s="31" t="s">
        <v>892</v>
      </c>
      <c r="C2" s="32" t="s">
        <v>1324</v>
      </c>
      <c r="E2" s="33"/>
    </row>
    <row r="3" spans="1:29" ht="39" customHeight="1" x14ac:dyDescent="0.25">
      <c r="A3" s="34">
        <v>2</v>
      </c>
      <c r="B3" s="35" t="s">
        <v>893</v>
      </c>
      <c r="C3" s="36" t="s">
        <v>1307</v>
      </c>
      <c r="E3" s="28"/>
    </row>
    <row r="4" spans="1:29" x14ac:dyDescent="0.25">
      <c r="A4" s="34">
        <v>3</v>
      </c>
      <c r="B4" s="35" t="s">
        <v>894</v>
      </c>
      <c r="C4" s="37" t="s">
        <v>895</v>
      </c>
      <c r="E4" s="28"/>
    </row>
    <row r="5" spans="1:29" ht="49.5" customHeight="1" x14ac:dyDescent="0.25">
      <c r="A5" s="34">
        <v>4</v>
      </c>
      <c r="B5" s="35" t="s">
        <v>896</v>
      </c>
      <c r="C5" s="36" t="s">
        <v>1182</v>
      </c>
      <c r="E5" s="28"/>
    </row>
    <row r="6" spans="1:29" x14ac:dyDescent="0.25">
      <c r="A6" s="34">
        <v>5</v>
      </c>
      <c r="B6" s="35" t="s">
        <v>897</v>
      </c>
      <c r="C6" s="36" t="s">
        <v>58</v>
      </c>
      <c r="E6" s="28"/>
    </row>
    <row r="7" spans="1:29" ht="25.5" x14ac:dyDescent="0.25">
      <c r="A7" s="34">
        <v>6</v>
      </c>
      <c r="B7" s="35" t="s">
        <v>898</v>
      </c>
      <c r="C7" s="36" t="s">
        <v>144</v>
      </c>
      <c r="AC7" s="29" t="s">
        <v>899</v>
      </c>
    </row>
    <row r="8" spans="1:29" x14ac:dyDescent="0.25">
      <c r="A8" s="34">
        <v>7</v>
      </c>
      <c r="B8" s="35" t="s">
        <v>900</v>
      </c>
      <c r="C8" s="36" t="s">
        <v>901</v>
      </c>
    </row>
    <row r="9" spans="1:29" ht="86.25" customHeight="1" x14ac:dyDescent="0.25">
      <c r="A9" s="34">
        <v>8</v>
      </c>
      <c r="B9" s="35" t="s">
        <v>902</v>
      </c>
      <c r="C9" s="111" t="s">
        <v>903</v>
      </c>
    </row>
    <row r="10" spans="1:29" ht="409.5" customHeight="1" x14ac:dyDescent="0.25">
      <c r="A10" s="342">
        <v>9</v>
      </c>
      <c r="B10" s="344" t="s">
        <v>904</v>
      </c>
      <c r="C10" s="346" t="s">
        <v>1187</v>
      </c>
    </row>
    <row r="11" spans="1:29" ht="351.75" customHeight="1" x14ac:dyDescent="0.25">
      <c r="A11" s="343"/>
      <c r="B11" s="345"/>
      <c r="C11" s="347"/>
    </row>
    <row r="12" spans="1:29" ht="63" customHeight="1" x14ac:dyDescent="0.25">
      <c r="A12" s="34">
        <v>10</v>
      </c>
      <c r="B12" s="35" t="s">
        <v>905</v>
      </c>
      <c r="C12" s="38" t="s">
        <v>1177</v>
      </c>
    </row>
    <row r="13" spans="1:29" ht="147.75" customHeight="1" x14ac:dyDescent="0.25">
      <c r="A13" s="34">
        <v>11</v>
      </c>
      <c r="B13" s="35" t="s">
        <v>906</v>
      </c>
      <c r="C13" s="38" t="s">
        <v>1183</v>
      </c>
    </row>
    <row r="14" spans="1:29" ht="99" customHeight="1" x14ac:dyDescent="0.25">
      <c r="A14" s="34">
        <v>12</v>
      </c>
      <c r="B14" s="35" t="s">
        <v>907</v>
      </c>
      <c r="C14" s="38" t="s">
        <v>1185</v>
      </c>
    </row>
    <row r="15" spans="1:29" ht="409.5" customHeight="1" x14ac:dyDescent="0.25">
      <c r="A15" s="34">
        <v>13</v>
      </c>
      <c r="B15" s="344" t="s">
        <v>908</v>
      </c>
      <c r="C15" s="349" t="s">
        <v>1186</v>
      </c>
    </row>
    <row r="16" spans="1:29" ht="229.5" customHeight="1" x14ac:dyDescent="0.25">
      <c r="A16" s="34"/>
      <c r="B16" s="348"/>
      <c r="C16" s="350"/>
    </row>
    <row r="17" spans="1:3" ht="127.5" customHeight="1" x14ac:dyDescent="0.25">
      <c r="A17" s="34">
        <v>14</v>
      </c>
      <c r="B17" s="35" t="s">
        <v>909</v>
      </c>
      <c r="C17" s="38" t="s">
        <v>1176</v>
      </c>
    </row>
    <row r="18" spans="1:3" ht="129" customHeight="1" x14ac:dyDescent="0.25">
      <c r="A18" s="34">
        <v>15</v>
      </c>
      <c r="B18" s="35" t="s">
        <v>910</v>
      </c>
      <c r="C18" s="111" t="s">
        <v>911</v>
      </c>
    </row>
    <row r="19" spans="1:3" ht="113.25" customHeight="1" x14ac:dyDescent="0.25">
      <c r="A19" s="34">
        <v>16</v>
      </c>
      <c r="B19" s="35" t="s">
        <v>912</v>
      </c>
      <c r="C19" s="38" t="s">
        <v>913</v>
      </c>
    </row>
    <row r="20" spans="1:3" ht="15.75" thickBot="1" x14ac:dyDescent="0.3">
      <c r="A20" s="34">
        <v>17</v>
      </c>
      <c r="B20" s="39" t="s">
        <v>914</v>
      </c>
      <c r="C20" s="40"/>
    </row>
  </sheetData>
  <mergeCells count="6">
    <mergeCell ref="A1:C1"/>
    <mergeCell ref="A10:A11"/>
    <mergeCell ref="B10:B11"/>
    <mergeCell ref="C10:C11"/>
    <mergeCell ref="B15:B16"/>
    <mergeCell ref="C15:C16"/>
  </mergeCells>
  <dataValidations count="3">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7"/>
    <dataValidation type="list" allowBlank="1" showInputMessage="1" showErrorMessage="1" prompt="wybierz narzędzie PP" sqref="C7">
      <formula1>narzedzia_PP_cale</formula1>
    </dataValidation>
    <dataValidation type="list" allowBlank="1" showInputMessage="1" showErrorMessage="1" prompt="wybierz PI z listy" sqref="C6">
      <formula1>PI</formula1>
    </dataValidation>
  </dataValidations>
  <pageMargins left="0.7" right="0.7" top="0.75" bottom="0.75" header="0.3" footer="0.3"/>
  <pageSetup paperSize="9" scale="70" orientation="portrait" r:id="rId1"/>
  <rowBreaks count="2" manualBreakCount="2">
    <brk id="11" max="29" man="1"/>
    <brk id="17"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0497A"/>
  </sheetPr>
  <dimension ref="A1:F47"/>
  <sheetViews>
    <sheetView view="pageBreakPreview" zoomScale="110" zoomScaleNormal="100" zoomScaleSheetLayoutView="110" workbookViewId="0">
      <selection activeCell="E7" sqref="E7"/>
    </sheetView>
  </sheetViews>
  <sheetFormatPr defaultColWidth="9.140625" defaultRowHeight="12.75" x14ac:dyDescent="0.2"/>
  <cols>
    <col min="1" max="1" width="5.140625" style="61" customWidth="1"/>
    <col min="2" max="2" width="25.5703125" style="1" customWidth="1"/>
    <col min="3" max="4" width="23.28515625" style="1" customWidth="1"/>
    <col min="5" max="5" width="42.5703125" style="1" customWidth="1"/>
    <col min="6" max="16384" width="9.140625" style="1"/>
  </cols>
  <sheetData>
    <row r="1" spans="1:6" ht="30" customHeight="1" thickBot="1" x14ac:dyDescent="0.25">
      <c r="A1" s="354" t="s">
        <v>990</v>
      </c>
      <c r="B1" s="355"/>
      <c r="C1" s="355"/>
      <c r="D1" s="355"/>
      <c r="E1" s="356"/>
    </row>
    <row r="2" spans="1:6" ht="42.75" customHeight="1" x14ac:dyDescent="0.4">
      <c r="A2" s="357">
        <v>1</v>
      </c>
      <c r="B2" s="62" t="s">
        <v>991</v>
      </c>
      <c r="C2" s="359" t="s">
        <v>1324</v>
      </c>
      <c r="D2" s="360"/>
      <c r="E2" s="361"/>
      <c r="F2" s="33"/>
    </row>
    <row r="3" spans="1:6" ht="40.5" customHeight="1" thickBot="1" x14ac:dyDescent="0.25">
      <c r="A3" s="358"/>
      <c r="B3" s="63" t="s">
        <v>992</v>
      </c>
      <c r="C3" s="362" t="s">
        <v>1307</v>
      </c>
      <c r="D3" s="363"/>
      <c r="E3" s="364"/>
      <c r="F3" s="41"/>
    </row>
    <row r="4" spans="1:6" ht="15" customHeight="1" thickBot="1" x14ac:dyDescent="0.25">
      <c r="A4" s="365"/>
      <c r="B4" s="365"/>
      <c r="C4" s="365"/>
      <c r="D4" s="365"/>
      <c r="E4" s="365"/>
      <c r="F4" s="41"/>
    </row>
    <row r="5" spans="1:6" ht="24.95" customHeight="1" thickBot="1" x14ac:dyDescent="0.25">
      <c r="A5" s="64">
        <v>2</v>
      </c>
      <c r="B5" s="351" t="s">
        <v>993</v>
      </c>
      <c r="C5" s="352"/>
      <c r="D5" s="352"/>
      <c r="E5" s="353"/>
      <c r="F5" s="41"/>
    </row>
    <row r="6" spans="1:6" ht="60.75" customHeight="1" thickBot="1" x14ac:dyDescent="0.25">
      <c r="A6" s="65" t="s">
        <v>994</v>
      </c>
      <c r="B6" s="66" t="s">
        <v>995</v>
      </c>
      <c r="C6" s="66" t="s">
        <v>996</v>
      </c>
      <c r="D6" s="66" t="s">
        <v>997</v>
      </c>
      <c r="E6" s="67" t="s">
        <v>998</v>
      </c>
      <c r="F6" s="41"/>
    </row>
    <row r="7" spans="1:6" ht="159" customHeight="1" x14ac:dyDescent="0.35">
      <c r="A7" s="68">
        <v>1</v>
      </c>
      <c r="B7" s="69" t="s">
        <v>999</v>
      </c>
      <c r="C7" s="70" t="s">
        <v>1000</v>
      </c>
      <c r="D7" s="71" t="s">
        <v>1001</v>
      </c>
      <c r="E7" s="72" t="s">
        <v>1002</v>
      </c>
      <c r="F7" s="43"/>
    </row>
    <row r="8" spans="1:6" ht="143.25" customHeight="1" x14ac:dyDescent="0.2">
      <c r="A8" s="73">
        <v>2</v>
      </c>
      <c r="B8" s="74" t="s">
        <v>1003</v>
      </c>
      <c r="C8" s="75" t="s">
        <v>1004</v>
      </c>
      <c r="D8" s="76" t="s">
        <v>1001</v>
      </c>
      <c r="E8" s="77" t="s">
        <v>1005</v>
      </c>
      <c r="F8" s="41"/>
    </row>
    <row r="9" spans="1:6" ht="164.25" customHeight="1" x14ac:dyDescent="0.2">
      <c r="A9" s="73">
        <v>3</v>
      </c>
      <c r="B9" s="75" t="s">
        <v>1006</v>
      </c>
      <c r="C9" s="75" t="s">
        <v>1179</v>
      </c>
      <c r="D9" s="76" t="s">
        <v>1001</v>
      </c>
      <c r="E9" s="77" t="s">
        <v>1007</v>
      </c>
    </row>
    <row r="10" spans="1:6" ht="202.5" customHeight="1" x14ac:dyDescent="0.2">
      <c r="A10" s="73">
        <v>4</v>
      </c>
      <c r="B10" s="75" t="s">
        <v>1008</v>
      </c>
      <c r="C10" s="75" t="s">
        <v>1180</v>
      </c>
      <c r="D10" s="76" t="s">
        <v>1001</v>
      </c>
      <c r="E10" s="77" t="s">
        <v>1009</v>
      </c>
    </row>
    <row r="11" spans="1:6" ht="202.5" customHeight="1" x14ac:dyDescent="0.2">
      <c r="A11" s="73">
        <v>5</v>
      </c>
      <c r="B11" s="75" t="s">
        <v>1010</v>
      </c>
      <c r="C11" s="75" t="s">
        <v>1011</v>
      </c>
      <c r="D11" s="76" t="s">
        <v>1001</v>
      </c>
      <c r="E11" s="77" t="s">
        <v>1012</v>
      </c>
    </row>
    <row r="12" spans="1:6" ht="210.75" customHeight="1" x14ac:dyDescent="0.2">
      <c r="A12" s="73">
        <v>6</v>
      </c>
      <c r="B12" s="75" t="s">
        <v>1013</v>
      </c>
      <c r="C12" s="75" t="s">
        <v>1311</v>
      </c>
      <c r="D12" s="76" t="s">
        <v>1014</v>
      </c>
      <c r="E12" s="77" t="s">
        <v>1015</v>
      </c>
    </row>
    <row r="13" spans="1:6" ht="153" customHeight="1" x14ac:dyDescent="0.2">
      <c r="A13" s="73">
        <v>7</v>
      </c>
      <c r="B13" s="75" t="s">
        <v>1016</v>
      </c>
      <c r="C13" s="75" t="s">
        <v>1312</v>
      </c>
      <c r="D13" s="76" t="s">
        <v>1014</v>
      </c>
      <c r="E13" s="77" t="s">
        <v>1017</v>
      </c>
    </row>
    <row r="14" spans="1:6" ht="298.5" customHeight="1" x14ac:dyDescent="0.2">
      <c r="A14" s="73">
        <v>8</v>
      </c>
      <c r="B14" s="78" t="s">
        <v>1018</v>
      </c>
      <c r="C14" s="79" t="s">
        <v>1313</v>
      </c>
      <c r="D14" s="80" t="s">
        <v>1014</v>
      </c>
      <c r="E14" s="81" t="s">
        <v>1019</v>
      </c>
      <c r="F14" s="41"/>
    </row>
    <row r="15" spans="1:6" ht="192.75" customHeight="1" x14ac:dyDescent="0.2">
      <c r="A15" s="73">
        <v>9</v>
      </c>
      <c r="B15" s="186" t="s">
        <v>1020</v>
      </c>
      <c r="C15" s="75" t="s">
        <v>1314</v>
      </c>
      <c r="D15" s="76" t="s">
        <v>1014</v>
      </c>
      <c r="E15" s="77" t="s">
        <v>1181</v>
      </c>
    </row>
    <row r="16" spans="1:6" ht="92.25" customHeight="1" thickBot="1" x14ac:dyDescent="0.25">
      <c r="A16" s="82">
        <v>10</v>
      </c>
      <c r="B16" s="83" t="s">
        <v>1021</v>
      </c>
      <c r="C16" s="83" t="s">
        <v>1315</v>
      </c>
      <c r="D16" s="84" t="s">
        <v>1014</v>
      </c>
      <c r="E16" s="85" t="s">
        <v>1022</v>
      </c>
    </row>
    <row r="17" spans="1:6" ht="15" customHeight="1" thickBot="1" x14ac:dyDescent="0.25">
      <c r="A17" s="370"/>
      <c r="B17" s="370"/>
      <c r="C17" s="370"/>
      <c r="D17" s="370"/>
      <c r="E17" s="370"/>
    </row>
    <row r="18" spans="1:6" ht="24.95" customHeight="1" thickBot="1" x14ac:dyDescent="0.25">
      <c r="A18" s="184">
        <v>3</v>
      </c>
      <c r="B18" s="351" t="s">
        <v>1023</v>
      </c>
      <c r="C18" s="352"/>
      <c r="D18" s="352"/>
      <c r="E18" s="353"/>
    </row>
    <row r="19" spans="1:6" ht="30" customHeight="1" x14ac:dyDescent="0.2">
      <c r="A19" s="68" t="s">
        <v>994</v>
      </c>
      <c r="B19" s="371" t="s">
        <v>996</v>
      </c>
      <c r="C19" s="372"/>
      <c r="D19" s="66" t="s">
        <v>997</v>
      </c>
      <c r="E19" s="67" t="s">
        <v>1024</v>
      </c>
    </row>
    <row r="20" spans="1:6" ht="207" customHeight="1" x14ac:dyDescent="0.2">
      <c r="A20" s="86">
        <v>1</v>
      </c>
      <c r="B20" s="373" t="s">
        <v>1025</v>
      </c>
      <c r="C20" s="373"/>
      <c r="D20" s="87" t="s">
        <v>1001</v>
      </c>
      <c r="E20" s="88" t="s">
        <v>1026</v>
      </c>
    </row>
    <row r="21" spans="1:6" ht="190.5" customHeight="1" x14ac:dyDescent="0.2">
      <c r="A21" s="89">
        <v>2</v>
      </c>
      <c r="B21" s="374" t="s">
        <v>1027</v>
      </c>
      <c r="C21" s="375"/>
      <c r="D21" s="76" t="s">
        <v>1001</v>
      </c>
      <c r="E21" s="90" t="s">
        <v>1028</v>
      </c>
    </row>
    <row r="22" spans="1:6" ht="176.25" customHeight="1" x14ac:dyDescent="0.2">
      <c r="A22" s="89">
        <v>3</v>
      </c>
      <c r="B22" s="376" t="s">
        <v>1316</v>
      </c>
      <c r="C22" s="376"/>
      <c r="D22" s="76" t="s">
        <v>1014</v>
      </c>
      <c r="E22" s="75" t="s">
        <v>1029</v>
      </c>
    </row>
    <row r="23" spans="1:6" ht="176.25" customHeight="1" x14ac:dyDescent="0.2">
      <c r="A23" s="89">
        <v>4</v>
      </c>
      <c r="B23" s="366" t="s">
        <v>1317</v>
      </c>
      <c r="C23" s="367"/>
      <c r="D23" s="80" t="s">
        <v>1014</v>
      </c>
      <c r="E23" s="79" t="s">
        <v>1030</v>
      </c>
      <c r="F23" s="41"/>
    </row>
    <row r="24" spans="1:6" ht="176.25" customHeight="1" x14ac:dyDescent="0.2">
      <c r="A24" s="89">
        <v>5</v>
      </c>
      <c r="B24" s="368" t="s">
        <v>1318</v>
      </c>
      <c r="C24" s="369"/>
      <c r="D24" s="80" t="s">
        <v>1014</v>
      </c>
      <c r="E24" s="185" t="s">
        <v>1031</v>
      </c>
      <c r="F24" s="41"/>
    </row>
    <row r="25" spans="1:6" ht="176.25" customHeight="1" x14ac:dyDescent="0.2">
      <c r="A25" s="89">
        <v>6</v>
      </c>
      <c r="B25" s="368" t="s">
        <v>1319</v>
      </c>
      <c r="C25" s="369"/>
      <c r="D25" s="80" t="s">
        <v>1014</v>
      </c>
      <c r="E25" s="185" t="s">
        <v>1032</v>
      </c>
    </row>
    <row r="26" spans="1:6" ht="176.25" customHeight="1" x14ac:dyDescent="0.2">
      <c r="A26" s="73">
        <v>7</v>
      </c>
      <c r="B26" s="366" t="s">
        <v>1320</v>
      </c>
      <c r="C26" s="367"/>
      <c r="D26" s="80" t="s">
        <v>1014</v>
      </c>
      <c r="E26" s="185" t="s">
        <v>1033</v>
      </c>
    </row>
    <row r="27" spans="1:6" ht="30" customHeight="1" x14ac:dyDescent="0.2">
      <c r="A27" s="112"/>
      <c r="B27" s="91"/>
      <c r="C27" s="91"/>
      <c r="D27" s="92"/>
      <c r="E27" s="92"/>
    </row>
    <row r="28" spans="1:6" ht="30" customHeight="1" x14ac:dyDescent="0.2">
      <c r="A28" s="112"/>
      <c r="B28" s="91"/>
      <c r="C28" s="91"/>
      <c r="D28" s="92"/>
      <c r="E28" s="92"/>
    </row>
    <row r="29" spans="1:6" ht="30" customHeight="1" x14ac:dyDescent="0.2"/>
    <row r="30" spans="1:6" ht="30" customHeight="1" x14ac:dyDescent="0.2"/>
    <row r="31" spans="1:6" ht="30" customHeight="1" x14ac:dyDescent="0.2"/>
    <row r="32" spans="1:6"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sheetData>
  <mergeCells count="16">
    <mergeCell ref="B23:C23"/>
    <mergeCell ref="B24:C24"/>
    <mergeCell ref="B25:C25"/>
    <mergeCell ref="B26:C26"/>
    <mergeCell ref="A17:E17"/>
    <mergeCell ref="B18:E18"/>
    <mergeCell ref="B19:C19"/>
    <mergeCell ref="B20:C20"/>
    <mergeCell ref="B21:C21"/>
    <mergeCell ref="B22:C22"/>
    <mergeCell ref="B5:E5"/>
    <mergeCell ref="A1:E1"/>
    <mergeCell ref="A2:A3"/>
    <mergeCell ref="C2:E2"/>
    <mergeCell ref="C3:E3"/>
    <mergeCell ref="A4:E4"/>
  </mergeCells>
  <pageMargins left="0.7" right="0.7" top="0.75" bottom="0.75" header="0.3" footer="0.3"/>
  <pageSetup paperSize="9" scale="80" orientation="landscape" r:id="rId1"/>
  <rowBreaks count="1" manualBreakCount="1">
    <brk id="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D52"/>
  <sheetViews>
    <sheetView tabSelected="1" view="pageBreakPreview" zoomScale="110" zoomScaleNormal="100" zoomScaleSheetLayoutView="110" workbookViewId="0">
      <selection activeCell="D45" sqref="D45:I45"/>
    </sheetView>
  </sheetViews>
  <sheetFormatPr defaultColWidth="9.140625" defaultRowHeight="12.75" x14ac:dyDescent="0.2"/>
  <cols>
    <col min="1" max="1" width="6.85546875" style="1" customWidth="1"/>
    <col min="2" max="2" width="9.140625" style="1"/>
    <col min="3" max="3" width="18.5703125" style="1" customWidth="1"/>
    <col min="4" max="10" width="9.7109375" style="1" customWidth="1"/>
    <col min="11" max="11" width="12.5703125" style="1" customWidth="1"/>
    <col min="12" max="12" width="9.140625" style="2"/>
    <col min="13" max="16384" width="9.140625" style="1"/>
  </cols>
  <sheetData>
    <row r="1" spans="1:13" ht="41.25" customHeight="1" x14ac:dyDescent="0.2">
      <c r="A1" s="377" t="s">
        <v>1034</v>
      </c>
      <c r="B1" s="378"/>
      <c r="C1" s="378"/>
      <c r="D1" s="378"/>
      <c r="E1" s="378"/>
      <c r="F1" s="378"/>
      <c r="G1" s="378"/>
      <c r="H1" s="378"/>
      <c r="I1" s="378"/>
      <c r="J1" s="378"/>
      <c r="K1" s="379"/>
    </row>
    <row r="2" spans="1:13" ht="30" customHeight="1" thickBot="1" x14ac:dyDescent="0.45">
      <c r="A2" s="93">
        <v>1</v>
      </c>
      <c r="B2" s="404" t="s">
        <v>1035</v>
      </c>
      <c r="C2" s="404"/>
      <c r="D2" s="404"/>
      <c r="E2" s="405"/>
      <c r="F2" s="460" t="s">
        <v>1188</v>
      </c>
      <c r="G2" s="460"/>
      <c r="H2" s="460"/>
      <c r="I2" s="460"/>
      <c r="J2" s="460"/>
      <c r="K2" s="461"/>
      <c r="M2" s="142"/>
    </row>
    <row r="3" spans="1:13" ht="15" customHeight="1" thickBot="1" x14ac:dyDescent="0.25">
      <c r="A3" s="397"/>
      <c r="B3" s="398"/>
      <c r="C3" s="398"/>
      <c r="D3" s="398"/>
      <c r="E3" s="398"/>
      <c r="F3" s="398"/>
      <c r="G3" s="398"/>
      <c r="H3" s="398"/>
      <c r="I3" s="398"/>
      <c r="J3" s="398"/>
      <c r="K3" s="399"/>
    </row>
    <row r="4" spans="1:13" ht="30" customHeight="1" x14ac:dyDescent="0.25">
      <c r="A4" s="380" t="s">
        <v>2</v>
      </c>
      <c r="B4" s="381"/>
      <c r="C4" s="381"/>
      <c r="D4" s="381"/>
      <c r="E4" s="381"/>
      <c r="F4" s="381"/>
      <c r="G4" s="381"/>
      <c r="H4" s="381"/>
      <c r="I4" s="381"/>
      <c r="J4" s="384"/>
      <c r="K4" s="385"/>
    </row>
    <row r="5" spans="1:13" ht="30" customHeight="1" x14ac:dyDescent="0.2">
      <c r="A5" s="94">
        <v>2</v>
      </c>
      <c r="B5" s="406" t="s">
        <v>1036</v>
      </c>
      <c r="C5" s="406"/>
      <c r="D5" s="407"/>
      <c r="E5" s="474" t="s">
        <v>1189</v>
      </c>
      <c r="F5" s="475"/>
      <c r="G5" s="475"/>
      <c r="H5" s="475"/>
      <c r="I5" s="475"/>
      <c r="J5" s="475"/>
      <c r="K5" s="476"/>
    </row>
    <row r="6" spans="1:13" ht="56.25" customHeight="1" x14ac:dyDescent="0.2">
      <c r="A6" s="400">
        <v>3</v>
      </c>
      <c r="B6" s="467" t="s">
        <v>1037</v>
      </c>
      <c r="C6" s="467"/>
      <c r="D6" s="468"/>
      <c r="E6" s="474" t="s">
        <v>1284</v>
      </c>
      <c r="F6" s="475"/>
      <c r="G6" s="475"/>
      <c r="H6" s="475"/>
      <c r="I6" s="475"/>
      <c r="J6" s="475"/>
      <c r="K6" s="476"/>
    </row>
    <row r="7" spans="1:13" ht="30" customHeight="1" x14ac:dyDescent="0.2">
      <c r="A7" s="401"/>
      <c r="B7" s="469"/>
      <c r="C7" s="469"/>
      <c r="D7" s="470"/>
      <c r="E7" s="95" t="s">
        <v>1038</v>
      </c>
      <c r="F7" s="462" t="s">
        <v>1283</v>
      </c>
      <c r="G7" s="462"/>
      <c r="H7" s="463"/>
      <c r="I7" s="95" t="s">
        <v>1039</v>
      </c>
      <c r="J7" s="395">
        <v>3064</v>
      </c>
      <c r="K7" s="396"/>
    </row>
    <row r="8" spans="1:13" ht="30" customHeight="1" x14ac:dyDescent="0.2">
      <c r="A8" s="400">
        <v>4</v>
      </c>
      <c r="B8" s="467" t="s">
        <v>929</v>
      </c>
      <c r="C8" s="467"/>
      <c r="D8" s="468"/>
      <c r="E8" s="474" t="s">
        <v>4</v>
      </c>
      <c r="F8" s="475"/>
      <c r="G8" s="475"/>
      <c r="H8" s="475"/>
      <c r="I8" s="475"/>
      <c r="J8" s="475"/>
      <c r="K8" s="476"/>
    </row>
    <row r="9" spans="1:13" ht="204.75" customHeight="1" x14ac:dyDescent="0.2">
      <c r="A9" s="401"/>
      <c r="B9" s="469"/>
      <c r="C9" s="469"/>
      <c r="D9" s="470"/>
      <c r="E9" s="95" t="s">
        <v>1038</v>
      </c>
      <c r="F9" s="462" t="s">
        <v>1282</v>
      </c>
      <c r="G9" s="462"/>
      <c r="H9" s="463"/>
      <c r="I9" s="95" t="s">
        <v>1039</v>
      </c>
      <c r="J9" s="395" t="s">
        <v>1281</v>
      </c>
      <c r="K9" s="396"/>
    </row>
    <row r="10" spans="1:13" ht="42.75" customHeight="1" x14ac:dyDescent="0.2">
      <c r="A10" s="94">
        <v>5</v>
      </c>
      <c r="B10" s="406" t="s">
        <v>3</v>
      </c>
      <c r="C10" s="406"/>
      <c r="D10" s="407"/>
      <c r="E10" s="192" t="s">
        <v>4</v>
      </c>
      <c r="F10" s="416"/>
      <c r="G10" s="416"/>
      <c r="H10" s="416"/>
      <c r="I10" s="416"/>
      <c r="J10" s="417"/>
      <c r="K10" s="418"/>
    </row>
    <row r="11" spans="1:13" ht="72" customHeight="1" x14ac:dyDescent="0.2">
      <c r="A11" s="94">
        <v>6</v>
      </c>
      <c r="B11" s="406" t="s">
        <v>917</v>
      </c>
      <c r="C11" s="406"/>
      <c r="D11" s="407"/>
      <c r="E11" s="194" t="s">
        <v>1280</v>
      </c>
      <c r="F11" s="233"/>
      <c r="G11" s="233"/>
      <c r="H11" s="233"/>
      <c r="I11" s="233"/>
      <c r="J11" s="233"/>
      <c r="K11" s="234"/>
    </row>
    <row r="12" spans="1:13" ht="30" customHeight="1" x14ac:dyDescent="0.2">
      <c r="A12" s="94">
        <v>7</v>
      </c>
      <c r="B12" s="406" t="s">
        <v>919</v>
      </c>
      <c r="C12" s="406"/>
      <c r="D12" s="407"/>
      <c r="E12" s="477" t="s">
        <v>1279</v>
      </c>
      <c r="F12" s="477"/>
      <c r="G12" s="477"/>
      <c r="H12" s="477"/>
      <c r="I12" s="477"/>
      <c r="J12" s="477"/>
      <c r="K12" s="478"/>
    </row>
    <row r="13" spans="1:13" ht="30" customHeight="1" x14ac:dyDescent="0.2">
      <c r="A13" s="94">
        <v>8</v>
      </c>
      <c r="B13" s="406" t="s">
        <v>920</v>
      </c>
      <c r="C13" s="406"/>
      <c r="D13" s="407"/>
      <c r="E13" s="477" t="s">
        <v>1278</v>
      </c>
      <c r="F13" s="477"/>
      <c r="G13" s="477"/>
      <c r="H13" s="477"/>
      <c r="I13" s="477"/>
      <c r="J13" s="477"/>
      <c r="K13" s="478"/>
    </row>
    <row r="14" spans="1:13" ht="54.75" customHeight="1" thickBot="1" x14ac:dyDescent="0.25">
      <c r="A14" s="93">
        <v>9</v>
      </c>
      <c r="B14" s="404" t="s">
        <v>6</v>
      </c>
      <c r="C14" s="404"/>
      <c r="D14" s="405"/>
      <c r="E14" s="479" t="s">
        <v>1277</v>
      </c>
      <c r="F14" s="480"/>
      <c r="G14" s="480"/>
      <c r="H14" s="480"/>
      <c r="I14" s="480"/>
      <c r="J14" s="480"/>
      <c r="K14" s="481"/>
    </row>
    <row r="15" spans="1:13" ht="15" customHeight="1" thickBot="1" x14ac:dyDescent="0.25">
      <c r="A15" s="397"/>
      <c r="B15" s="398"/>
      <c r="C15" s="398"/>
      <c r="D15" s="398"/>
      <c r="E15" s="398"/>
      <c r="F15" s="398"/>
      <c r="G15" s="398"/>
      <c r="H15" s="398"/>
      <c r="I15" s="398"/>
      <c r="J15" s="398"/>
      <c r="K15" s="399"/>
    </row>
    <row r="16" spans="1:13" ht="30" customHeight="1" x14ac:dyDescent="0.2">
      <c r="A16" s="380" t="s">
        <v>1040</v>
      </c>
      <c r="B16" s="381"/>
      <c r="C16" s="381"/>
      <c r="D16" s="381"/>
      <c r="E16" s="381"/>
      <c r="F16" s="381"/>
      <c r="G16" s="381"/>
      <c r="H16" s="381"/>
      <c r="I16" s="381"/>
      <c r="J16" s="381"/>
      <c r="K16" s="382"/>
    </row>
    <row r="17" spans="1:30" ht="41.25" hidden="1" customHeight="1" x14ac:dyDescent="0.2">
      <c r="A17" s="96">
        <v>6</v>
      </c>
      <c r="B17" s="389" t="s">
        <v>1041</v>
      </c>
      <c r="C17" s="389"/>
      <c r="D17" s="390" t="s">
        <v>1042</v>
      </c>
      <c r="E17" s="390"/>
      <c r="F17" s="390"/>
      <c r="G17" s="390"/>
      <c r="H17" s="390"/>
      <c r="I17" s="390"/>
      <c r="J17" s="390"/>
      <c r="K17" s="391"/>
    </row>
    <row r="18" spans="1:30" ht="131.25" customHeight="1" x14ac:dyDescent="0.2">
      <c r="A18" s="94">
        <v>10</v>
      </c>
      <c r="B18" s="445" t="s">
        <v>938</v>
      </c>
      <c r="C18" s="445"/>
      <c r="D18" s="390" t="s">
        <v>1276</v>
      </c>
      <c r="E18" s="390"/>
      <c r="F18" s="390"/>
      <c r="G18" s="390"/>
      <c r="H18" s="390"/>
      <c r="I18" s="390"/>
      <c r="J18" s="390"/>
      <c r="K18" s="391"/>
    </row>
    <row r="19" spans="1:30" ht="49.5" customHeight="1" thickBot="1" x14ac:dyDescent="0.25">
      <c r="A19" s="190">
        <v>11</v>
      </c>
      <c r="B19" s="392" t="s">
        <v>1043</v>
      </c>
      <c r="C19" s="392"/>
      <c r="D19" s="393" t="s">
        <v>192</v>
      </c>
      <c r="E19" s="393"/>
      <c r="F19" s="393"/>
      <c r="G19" s="393"/>
      <c r="H19" s="393"/>
      <c r="I19" s="393"/>
      <c r="J19" s="393"/>
      <c r="K19" s="394"/>
      <c r="AD19" s="1" t="s">
        <v>899</v>
      </c>
    </row>
    <row r="20" spans="1:30" ht="15" customHeight="1" thickBot="1" x14ac:dyDescent="0.25">
      <c r="A20" s="383"/>
      <c r="B20" s="383"/>
      <c r="C20" s="383"/>
      <c r="D20" s="383"/>
      <c r="E20" s="383"/>
      <c r="F20" s="383"/>
      <c r="G20" s="383"/>
      <c r="H20" s="383"/>
      <c r="I20" s="383"/>
      <c r="J20" s="383"/>
      <c r="K20" s="383"/>
    </row>
    <row r="21" spans="1:30" ht="30" customHeight="1" x14ac:dyDescent="0.2">
      <c r="A21" s="187">
        <v>12</v>
      </c>
      <c r="B21" s="412" t="s">
        <v>940</v>
      </c>
      <c r="C21" s="412"/>
      <c r="D21" s="408" t="s">
        <v>976</v>
      </c>
      <c r="E21" s="408"/>
      <c r="F21" s="408"/>
      <c r="G21" s="408"/>
      <c r="H21" s="408"/>
      <c r="I21" s="408"/>
      <c r="J21" s="408"/>
      <c r="K21" s="409"/>
    </row>
    <row r="22" spans="1:30" ht="30" customHeight="1" x14ac:dyDescent="0.2">
      <c r="A22" s="188">
        <v>13</v>
      </c>
      <c r="B22" s="445" t="s">
        <v>942</v>
      </c>
      <c r="C22" s="445"/>
      <c r="D22" s="402" t="s">
        <v>125</v>
      </c>
      <c r="E22" s="402"/>
      <c r="F22" s="402"/>
      <c r="G22" s="402"/>
      <c r="H22" s="402"/>
      <c r="I22" s="402"/>
      <c r="J22" s="402"/>
      <c r="K22" s="403"/>
    </row>
    <row r="23" spans="1:30" ht="99" customHeight="1" x14ac:dyDescent="0.2">
      <c r="A23" s="188">
        <v>14</v>
      </c>
      <c r="B23" s="445" t="s">
        <v>943</v>
      </c>
      <c r="C23" s="445"/>
      <c r="D23" s="402" t="s">
        <v>62</v>
      </c>
      <c r="E23" s="402"/>
      <c r="F23" s="402"/>
      <c r="G23" s="402"/>
      <c r="H23" s="402"/>
      <c r="I23" s="402"/>
      <c r="J23" s="402"/>
      <c r="K23" s="403"/>
    </row>
    <row r="24" spans="1:30" ht="55.5" customHeight="1" x14ac:dyDescent="0.2">
      <c r="A24" s="188">
        <v>15</v>
      </c>
      <c r="B24" s="445" t="s">
        <v>1044</v>
      </c>
      <c r="C24" s="445"/>
      <c r="D24" s="402" t="s">
        <v>1275</v>
      </c>
      <c r="E24" s="402"/>
      <c r="F24" s="402"/>
      <c r="G24" s="402"/>
      <c r="H24" s="402"/>
      <c r="I24" s="402"/>
      <c r="J24" s="402"/>
      <c r="K24" s="403"/>
    </row>
    <row r="25" spans="1:30" ht="409.5" customHeight="1" x14ac:dyDescent="0.2">
      <c r="A25" s="188">
        <v>16</v>
      </c>
      <c r="B25" s="445" t="s">
        <v>1045</v>
      </c>
      <c r="C25" s="445"/>
      <c r="D25" s="402" t="s">
        <v>1274</v>
      </c>
      <c r="E25" s="402"/>
      <c r="F25" s="402"/>
      <c r="G25" s="402"/>
      <c r="H25" s="402"/>
      <c r="I25" s="402"/>
      <c r="J25" s="402"/>
      <c r="K25" s="403"/>
    </row>
    <row r="26" spans="1:30" ht="246" customHeight="1" x14ac:dyDescent="0.2">
      <c r="A26" s="188">
        <v>17</v>
      </c>
      <c r="B26" s="428" t="s">
        <v>1046</v>
      </c>
      <c r="C26" s="429"/>
      <c r="D26" s="402" t="s">
        <v>1273</v>
      </c>
      <c r="E26" s="402"/>
      <c r="F26" s="402"/>
      <c r="G26" s="402"/>
      <c r="H26" s="402"/>
      <c r="I26" s="402"/>
      <c r="J26" s="402"/>
      <c r="K26" s="403"/>
    </row>
    <row r="27" spans="1:30" ht="139.5" customHeight="1" thickBot="1" x14ac:dyDescent="0.25">
      <c r="A27" s="190">
        <v>18</v>
      </c>
      <c r="B27" s="386" t="s">
        <v>1047</v>
      </c>
      <c r="C27" s="386"/>
      <c r="D27" s="393" t="s">
        <v>1272</v>
      </c>
      <c r="E27" s="393"/>
      <c r="F27" s="393"/>
      <c r="G27" s="393"/>
      <c r="H27" s="393"/>
      <c r="I27" s="393"/>
      <c r="J27" s="393"/>
      <c r="K27" s="394"/>
    </row>
    <row r="28" spans="1:30" ht="15.75" customHeight="1" thickBot="1" x14ac:dyDescent="0.25">
      <c r="A28" s="383"/>
      <c r="B28" s="383"/>
      <c r="C28" s="383"/>
      <c r="D28" s="383"/>
      <c r="E28" s="383"/>
      <c r="F28" s="383"/>
      <c r="G28" s="383"/>
      <c r="H28" s="383"/>
      <c r="I28" s="383"/>
      <c r="J28" s="383"/>
      <c r="K28" s="383"/>
    </row>
    <row r="29" spans="1:30" ht="101.25" customHeight="1" x14ac:dyDescent="0.2">
      <c r="A29" s="187">
        <v>19</v>
      </c>
      <c r="B29" s="413" t="s">
        <v>1048</v>
      </c>
      <c r="C29" s="413"/>
      <c r="D29" s="414" t="s">
        <v>1271</v>
      </c>
      <c r="E29" s="414"/>
      <c r="F29" s="414"/>
      <c r="G29" s="414"/>
      <c r="H29" s="414"/>
      <c r="I29" s="414"/>
      <c r="J29" s="414"/>
      <c r="K29" s="415"/>
    </row>
    <row r="30" spans="1:30" ht="300" customHeight="1" x14ac:dyDescent="0.2">
      <c r="A30" s="188">
        <v>20</v>
      </c>
      <c r="B30" s="425" t="s">
        <v>1049</v>
      </c>
      <c r="C30" s="425"/>
      <c r="D30" s="430" t="s">
        <v>1270</v>
      </c>
      <c r="E30" s="430"/>
      <c r="F30" s="430"/>
      <c r="G30" s="430"/>
      <c r="H30" s="430"/>
      <c r="I30" s="430"/>
      <c r="J30" s="430"/>
      <c r="K30" s="431"/>
    </row>
    <row r="31" spans="1:30" ht="75.75" customHeight="1" thickBot="1" x14ac:dyDescent="0.25">
      <c r="A31" s="189">
        <v>21</v>
      </c>
      <c r="B31" s="428" t="s">
        <v>1050</v>
      </c>
      <c r="C31" s="429"/>
      <c r="D31" s="430" t="s">
        <v>1269</v>
      </c>
      <c r="E31" s="430"/>
      <c r="F31" s="430"/>
      <c r="G31" s="430"/>
      <c r="H31" s="430"/>
      <c r="I31" s="430"/>
      <c r="J31" s="430"/>
      <c r="K31" s="431"/>
    </row>
    <row r="32" spans="1:30" ht="13.5" thickBot="1" x14ac:dyDescent="0.25">
      <c r="A32" s="383"/>
      <c r="B32" s="383"/>
      <c r="C32" s="383"/>
      <c r="D32" s="383"/>
      <c r="E32" s="383"/>
      <c r="F32" s="383"/>
      <c r="G32" s="383"/>
      <c r="H32" s="383"/>
      <c r="I32" s="383"/>
      <c r="J32" s="383"/>
      <c r="K32" s="383"/>
    </row>
    <row r="33" spans="1:11" ht="60" customHeight="1" x14ac:dyDescent="0.2">
      <c r="A33" s="97">
        <v>22</v>
      </c>
      <c r="B33" s="439" t="s">
        <v>1051</v>
      </c>
      <c r="C33" s="439"/>
      <c r="D33" s="454" t="s">
        <v>1052</v>
      </c>
      <c r="E33" s="454"/>
      <c r="F33" s="410" t="s">
        <v>1268</v>
      </c>
      <c r="G33" s="410"/>
      <c r="H33" s="387" t="s">
        <v>1053</v>
      </c>
      <c r="I33" s="388"/>
      <c r="J33" s="410" t="s">
        <v>1267</v>
      </c>
      <c r="K33" s="411"/>
    </row>
    <row r="34" spans="1:11" ht="60.75" customHeight="1" thickBot="1" x14ac:dyDescent="0.25">
      <c r="A34" s="190">
        <v>23</v>
      </c>
      <c r="B34" s="432" t="s">
        <v>1054</v>
      </c>
      <c r="C34" s="433"/>
      <c r="D34" s="452" t="s">
        <v>1266</v>
      </c>
      <c r="E34" s="452"/>
      <c r="F34" s="452"/>
      <c r="G34" s="452"/>
      <c r="H34" s="452"/>
      <c r="I34" s="452"/>
      <c r="J34" s="452"/>
      <c r="K34" s="453"/>
    </row>
    <row r="35" spans="1:11" ht="15" customHeight="1" thickBot="1" x14ac:dyDescent="0.25">
      <c r="A35" s="383"/>
      <c r="B35" s="383"/>
      <c r="C35" s="383"/>
      <c r="D35" s="383"/>
      <c r="E35" s="383"/>
      <c r="F35" s="383"/>
      <c r="G35" s="383"/>
      <c r="H35" s="383"/>
      <c r="I35" s="383"/>
      <c r="J35" s="383"/>
      <c r="K35" s="383"/>
    </row>
    <row r="36" spans="1:11" ht="30" customHeight="1" x14ac:dyDescent="0.2">
      <c r="A36" s="426" t="s">
        <v>1055</v>
      </c>
      <c r="B36" s="427"/>
      <c r="C36" s="427"/>
      <c r="D36" s="98">
        <v>2015</v>
      </c>
      <c r="E36" s="98">
        <v>2016</v>
      </c>
      <c r="F36" s="98">
        <v>2017</v>
      </c>
      <c r="G36" s="98">
        <v>2018</v>
      </c>
      <c r="H36" s="98">
        <v>2019</v>
      </c>
      <c r="I36" s="98">
        <v>2020</v>
      </c>
      <c r="J36" s="98" t="s">
        <v>1056</v>
      </c>
      <c r="K36" s="99" t="s">
        <v>1057</v>
      </c>
    </row>
    <row r="37" spans="1:11" ht="45" customHeight="1" x14ac:dyDescent="0.2">
      <c r="A37" s="188">
        <v>24</v>
      </c>
      <c r="B37" s="425" t="s">
        <v>1058</v>
      </c>
      <c r="C37" s="425"/>
      <c r="D37" s="148">
        <v>172000</v>
      </c>
      <c r="E37" s="148">
        <v>250000</v>
      </c>
      <c r="F37" s="148">
        <v>5000000</v>
      </c>
      <c r="G37" s="148">
        <v>87789000</v>
      </c>
      <c r="H37" s="148">
        <v>87789000</v>
      </c>
      <c r="I37" s="148">
        <v>107000000</v>
      </c>
      <c r="J37" s="148"/>
      <c r="K37" s="147">
        <f>SUM(D37:J37)</f>
        <v>288000000</v>
      </c>
    </row>
    <row r="38" spans="1:11" ht="45" customHeight="1" x14ac:dyDescent="0.2">
      <c r="A38" s="188">
        <v>25</v>
      </c>
      <c r="B38" s="425" t="s">
        <v>1059</v>
      </c>
      <c r="C38" s="425"/>
      <c r="D38" s="148">
        <v>172000</v>
      </c>
      <c r="E38" s="148">
        <v>250000</v>
      </c>
      <c r="F38" s="148">
        <v>5000000</v>
      </c>
      <c r="G38" s="148">
        <v>87789000</v>
      </c>
      <c r="H38" s="148">
        <v>87789000</v>
      </c>
      <c r="I38" s="148">
        <v>107000000</v>
      </c>
      <c r="J38" s="148"/>
      <c r="K38" s="147">
        <f>SUM(D38:J38)</f>
        <v>288000000</v>
      </c>
    </row>
    <row r="39" spans="1:11" ht="45" customHeight="1" x14ac:dyDescent="0.2">
      <c r="A39" s="188">
        <v>26</v>
      </c>
      <c r="B39" s="425" t="s">
        <v>951</v>
      </c>
      <c r="C39" s="425"/>
      <c r="D39" s="148">
        <v>0</v>
      </c>
      <c r="E39" s="148">
        <v>0</v>
      </c>
      <c r="F39" s="148">
        <v>0</v>
      </c>
      <c r="G39" s="148">
        <f>+SUM(D37:G37)*0.85</f>
        <v>79229350</v>
      </c>
      <c r="H39" s="148">
        <f>+H38*0.85</f>
        <v>74620650</v>
      </c>
      <c r="I39" s="148">
        <f>+I38*0.85</f>
        <v>90950000</v>
      </c>
      <c r="J39" s="148"/>
      <c r="K39" s="147">
        <f>SUM(D39:J39)</f>
        <v>244800000</v>
      </c>
    </row>
    <row r="40" spans="1:11" ht="45" customHeight="1" thickBot="1" x14ac:dyDescent="0.25">
      <c r="A40" s="190">
        <v>27</v>
      </c>
      <c r="B40" s="386" t="s">
        <v>1060</v>
      </c>
      <c r="C40" s="386"/>
      <c r="D40" s="146">
        <v>0.85</v>
      </c>
      <c r="E40" s="146">
        <v>0.85</v>
      </c>
      <c r="F40" s="146">
        <v>0.85</v>
      </c>
      <c r="G40" s="146">
        <v>0.85</v>
      </c>
      <c r="H40" s="146">
        <v>0.85</v>
      </c>
      <c r="I40" s="146">
        <v>0.85</v>
      </c>
      <c r="J40" s="145"/>
      <c r="K40" s="144">
        <f>+K39/K38</f>
        <v>0.85</v>
      </c>
    </row>
    <row r="41" spans="1:11" ht="13.5" thickBot="1" x14ac:dyDescent="0.25">
      <c r="A41" s="482"/>
      <c r="B41" s="482"/>
      <c r="C41" s="482"/>
      <c r="D41" s="482"/>
      <c r="E41" s="482"/>
      <c r="F41" s="482"/>
      <c r="G41" s="482"/>
      <c r="H41" s="482"/>
      <c r="I41" s="482"/>
      <c r="J41" s="482"/>
      <c r="K41" s="482"/>
    </row>
    <row r="42" spans="1:11" ht="30" customHeight="1" x14ac:dyDescent="0.2">
      <c r="A42" s="464">
        <v>28</v>
      </c>
      <c r="B42" s="427" t="s">
        <v>1061</v>
      </c>
      <c r="C42" s="427"/>
      <c r="D42" s="427"/>
      <c r="E42" s="427"/>
      <c r="F42" s="427"/>
      <c r="G42" s="427"/>
      <c r="H42" s="427"/>
      <c r="I42" s="427"/>
      <c r="J42" s="427"/>
      <c r="K42" s="457"/>
    </row>
    <row r="43" spans="1:11" ht="30" customHeight="1" x14ac:dyDescent="0.2">
      <c r="A43" s="465"/>
      <c r="B43" s="424" t="s">
        <v>1062</v>
      </c>
      <c r="C43" s="424"/>
      <c r="D43" s="424" t="s">
        <v>1063</v>
      </c>
      <c r="E43" s="424"/>
      <c r="F43" s="424"/>
      <c r="G43" s="424"/>
      <c r="H43" s="424"/>
      <c r="I43" s="424"/>
      <c r="J43" s="424" t="s">
        <v>1064</v>
      </c>
      <c r="K43" s="446"/>
    </row>
    <row r="44" spans="1:11" ht="57" customHeight="1" x14ac:dyDescent="0.2">
      <c r="A44" s="465"/>
      <c r="B44" s="437" t="s">
        <v>1265</v>
      </c>
      <c r="C44" s="438"/>
      <c r="D44" s="434" t="s">
        <v>1264</v>
      </c>
      <c r="E44" s="435"/>
      <c r="F44" s="435"/>
      <c r="G44" s="435"/>
      <c r="H44" s="435"/>
      <c r="I44" s="436"/>
      <c r="J44" s="447">
        <v>288000000</v>
      </c>
      <c r="K44" s="448"/>
    </row>
    <row r="45" spans="1:11" ht="30" customHeight="1" thickBot="1" x14ac:dyDescent="0.25">
      <c r="A45" s="466"/>
      <c r="B45" s="449"/>
      <c r="C45" s="449"/>
      <c r="D45" s="449"/>
      <c r="E45" s="449"/>
      <c r="F45" s="449"/>
      <c r="G45" s="449"/>
      <c r="H45" s="449"/>
      <c r="I45" s="449"/>
      <c r="J45" s="455"/>
      <c r="K45" s="456"/>
    </row>
    <row r="46" spans="1:11" ht="15" customHeight="1" thickBot="1" x14ac:dyDescent="0.25">
      <c r="A46" s="383"/>
      <c r="B46" s="383"/>
      <c r="C46" s="383"/>
      <c r="D46" s="383"/>
      <c r="E46" s="383"/>
      <c r="F46" s="383"/>
      <c r="G46" s="383"/>
      <c r="H46" s="383"/>
      <c r="I46" s="383"/>
      <c r="J46" s="383"/>
      <c r="K46" s="383"/>
    </row>
    <row r="47" spans="1:11" ht="30" customHeight="1" x14ac:dyDescent="0.2">
      <c r="A47" s="464">
        <v>29</v>
      </c>
      <c r="B47" s="471" t="s">
        <v>1065</v>
      </c>
      <c r="C47" s="471"/>
      <c r="D47" s="471"/>
      <c r="E47" s="471"/>
      <c r="F47" s="471"/>
      <c r="G47" s="471"/>
      <c r="H47" s="471"/>
      <c r="I47" s="471"/>
      <c r="J47" s="471"/>
      <c r="K47" s="472"/>
    </row>
    <row r="48" spans="1:11" ht="42.75" customHeight="1" x14ac:dyDescent="0.2">
      <c r="A48" s="465"/>
      <c r="B48" s="424" t="s">
        <v>958</v>
      </c>
      <c r="C48" s="424"/>
      <c r="D48" s="424" t="s">
        <v>1066</v>
      </c>
      <c r="E48" s="424"/>
      <c r="F48" s="424" t="s">
        <v>960</v>
      </c>
      <c r="G48" s="424"/>
      <c r="H48" s="424" t="s">
        <v>1067</v>
      </c>
      <c r="I48" s="424"/>
      <c r="J48" s="424" t="s">
        <v>1068</v>
      </c>
      <c r="K48" s="446"/>
    </row>
    <row r="49" spans="1:12" ht="30" customHeight="1" x14ac:dyDescent="0.2">
      <c r="A49" s="465"/>
      <c r="B49" s="458" t="s">
        <v>1262</v>
      </c>
      <c r="C49" s="459"/>
      <c r="D49" s="450" t="s">
        <v>1261</v>
      </c>
      <c r="E49" s="451"/>
      <c r="F49" s="440" t="s">
        <v>1260</v>
      </c>
      <c r="G49" s="440"/>
      <c r="H49" s="473">
        <v>1</v>
      </c>
      <c r="I49" s="473"/>
      <c r="J49" s="440">
        <v>1</v>
      </c>
      <c r="K49" s="442"/>
    </row>
    <row r="50" spans="1:12" ht="30" customHeight="1" thickBot="1" x14ac:dyDescent="0.4">
      <c r="A50" s="465"/>
      <c r="B50" s="194" t="s">
        <v>1321</v>
      </c>
      <c r="C50" s="195"/>
      <c r="D50" s="441" t="s">
        <v>1263</v>
      </c>
      <c r="E50" s="441"/>
      <c r="F50" s="441" t="s">
        <v>965</v>
      </c>
      <c r="G50" s="441"/>
      <c r="H50" s="319">
        <v>724793</v>
      </c>
      <c r="I50" s="302"/>
      <c r="J50" s="443">
        <v>1</v>
      </c>
      <c r="K50" s="444"/>
      <c r="L50" s="143"/>
    </row>
    <row r="51" spans="1:12" ht="15" customHeight="1" thickBot="1" x14ac:dyDescent="0.25">
      <c r="A51" s="422"/>
      <c r="B51" s="423"/>
      <c r="C51" s="423"/>
      <c r="D51" s="423"/>
      <c r="E51" s="423"/>
      <c r="F51" s="423"/>
      <c r="G51" s="423"/>
      <c r="H51" s="423"/>
      <c r="I51" s="423"/>
      <c r="J51" s="423"/>
      <c r="K51" s="423"/>
    </row>
    <row r="52" spans="1:12" ht="30" customHeight="1" thickBot="1" x14ac:dyDescent="0.25">
      <c r="A52" s="100">
        <v>30</v>
      </c>
      <c r="B52" s="419" t="s">
        <v>1069</v>
      </c>
      <c r="C52" s="419"/>
      <c r="D52" s="420" t="s">
        <v>1070</v>
      </c>
      <c r="E52" s="420"/>
      <c r="F52" s="420"/>
      <c r="G52" s="420"/>
      <c r="H52" s="420"/>
      <c r="I52" s="420"/>
      <c r="J52" s="420"/>
      <c r="K52" s="421"/>
    </row>
  </sheetData>
  <mergeCells count="104">
    <mergeCell ref="E12:K12"/>
    <mergeCell ref="E13:K13"/>
    <mergeCell ref="E14:K14"/>
    <mergeCell ref="B18:C18"/>
    <mergeCell ref="B22:C22"/>
    <mergeCell ref="B25:C25"/>
    <mergeCell ref="D25:K25"/>
    <mergeCell ref="A41:K41"/>
    <mergeCell ref="J43:K43"/>
    <mergeCell ref="B49:C49"/>
    <mergeCell ref="F2:K2"/>
    <mergeCell ref="F7:H7"/>
    <mergeCell ref="J7:K7"/>
    <mergeCell ref="A47:A50"/>
    <mergeCell ref="A42:A45"/>
    <mergeCell ref="B2:E2"/>
    <mergeCell ref="B5:D5"/>
    <mergeCell ref="B6:D7"/>
    <mergeCell ref="B8:D9"/>
    <mergeCell ref="B10:D10"/>
    <mergeCell ref="B47:K47"/>
    <mergeCell ref="H49:I49"/>
    <mergeCell ref="A6:A7"/>
    <mergeCell ref="A3:K3"/>
    <mergeCell ref="E5:K5"/>
    <mergeCell ref="E6:K6"/>
    <mergeCell ref="B11:D11"/>
    <mergeCell ref="B12:D12"/>
    <mergeCell ref="E8:K8"/>
    <mergeCell ref="F9:H9"/>
    <mergeCell ref="F48:G48"/>
    <mergeCell ref="E11:K11"/>
    <mergeCell ref="F49:G49"/>
    <mergeCell ref="F50:G50"/>
    <mergeCell ref="D50:E50"/>
    <mergeCell ref="J49:K49"/>
    <mergeCell ref="J50:K50"/>
    <mergeCell ref="B23:C23"/>
    <mergeCell ref="D23:K23"/>
    <mergeCell ref="A46:K46"/>
    <mergeCell ref="B48:C48"/>
    <mergeCell ref="H48:I48"/>
    <mergeCell ref="J48:K48"/>
    <mergeCell ref="B39:C39"/>
    <mergeCell ref="J44:K44"/>
    <mergeCell ref="D45:I45"/>
    <mergeCell ref="B45:C45"/>
    <mergeCell ref="D49:E49"/>
    <mergeCell ref="D34:K34"/>
    <mergeCell ref="D33:E33"/>
    <mergeCell ref="F33:G33"/>
    <mergeCell ref="B24:C24"/>
    <mergeCell ref="D24:K24"/>
    <mergeCell ref="J45:K45"/>
    <mergeCell ref="H50:I50"/>
    <mergeCell ref="B42:K42"/>
    <mergeCell ref="B52:C52"/>
    <mergeCell ref="D52:K52"/>
    <mergeCell ref="A51:K51"/>
    <mergeCell ref="B43:C43"/>
    <mergeCell ref="B37:C37"/>
    <mergeCell ref="A36:C36"/>
    <mergeCell ref="D26:K26"/>
    <mergeCell ref="B31:C31"/>
    <mergeCell ref="D31:K31"/>
    <mergeCell ref="B34:C34"/>
    <mergeCell ref="D43:I43"/>
    <mergeCell ref="D44:I44"/>
    <mergeCell ref="B38:C38"/>
    <mergeCell ref="B40:C40"/>
    <mergeCell ref="B44:C44"/>
    <mergeCell ref="B33:C33"/>
    <mergeCell ref="A28:K28"/>
    <mergeCell ref="B30:C30"/>
    <mergeCell ref="D30:K30"/>
    <mergeCell ref="A32:K32"/>
    <mergeCell ref="D27:K27"/>
    <mergeCell ref="B26:C26"/>
    <mergeCell ref="D48:E48"/>
    <mergeCell ref="B50:C50"/>
    <mergeCell ref="A1:K1"/>
    <mergeCell ref="A16:K16"/>
    <mergeCell ref="A35:K35"/>
    <mergeCell ref="A4:K4"/>
    <mergeCell ref="B27:C27"/>
    <mergeCell ref="H33:I33"/>
    <mergeCell ref="B17:C17"/>
    <mergeCell ref="D17:K17"/>
    <mergeCell ref="B19:C19"/>
    <mergeCell ref="D19:K19"/>
    <mergeCell ref="J9:K9"/>
    <mergeCell ref="A15:K15"/>
    <mergeCell ref="A20:K20"/>
    <mergeCell ref="A8:A9"/>
    <mergeCell ref="D22:K22"/>
    <mergeCell ref="D18:K18"/>
    <mergeCell ref="B14:D14"/>
    <mergeCell ref="B13:D13"/>
    <mergeCell ref="D21:K21"/>
    <mergeCell ref="J33:K33"/>
    <mergeCell ref="B21:C21"/>
    <mergeCell ref="B29:C29"/>
    <mergeCell ref="D29:K29"/>
    <mergeCell ref="E10:K10"/>
  </mergeCells>
  <conditionalFormatting sqref="F33:G33 J33:K33 D22:D26">
    <cfRule type="containsText" dxfId="0" priority="1" stopIfTrue="1" operator="containsText" text="wybierz">
      <formula>NOT(ISERROR(SEARCH("wybierz",D22)))</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0866141732283472" right="0.70866141732283472" top="0.74803149606299213" bottom="0.74803149606299213" header="0.31496062992125984" footer="0.31496062992125984"/>
  <pageSetup paperSize="9" scale="75" fitToHeight="8"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'[2]Informacje ogólne'!#REF!</xm:f>
          </x14:formula1>
          <xm:sqref>D18:K18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59"/>
  <sheetViews>
    <sheetView zoomScale="90" zoomScaleNormal="90" workbookViewId="0">
      <selection activeCell="G8" sqref="G8"/>
    </sheetView>
  </sheetViews>
  <sheetFormatPr defaultColWidth="9.140625" defaultRowHeight="12.75" x14ac:dyDescent="0.2"/>
  <cols>
    <col min="1" max="1" width="5.140625" style="61" customWidth="1"/>
    <col min="2" max="2" width="42" style="1" customWidth="1"/>
    <col min="3" max="3" width="21.28515625" style="1" customWidth="1"/>
    <col min="4" max="4" width="16.42578125" style="1" customWidth="1"/>
    <col min="5" max="5" width="110.5703125" style="1" customWidth="1"/>
    <col min="6" max="6" width="9.140625" style="1"/>
    <col min="7" max="7" width="27.5703125" style="1" customWidth="1"/>
    <col min="8" max="16384" width="9.140625" style="1"/>
  </cols>
  <sheetData>
    <row r="1" spans="1:7" ht="30" customHeight="1" thickBot="1" x14ac:dyDescent="0.25">
      <c r="A1" s="354" t="s">
        <v>990</v>
      </c>
      <c r="B1" s="355"/>
      <c r="C1" s="355"/>
      <c r="D1" s="355"/>
      <c r="E1" s="356"/>
      <c r="F1" s="2"/>
    </row>
    <row r="2" spans="1:7" ht="42.75" customHeight="1" x14ac:dyDescent="0.4">
      <c r="A2" s="357">
        <v>1</v>
      </c>
      <c r="B2" s="62" t="s">
        <v>991</v>
      </c>
      <c r="C2" s="359" t="s">
        <v>1188</v>
      </c>
      <c r="D2" s="360"/>
      <c r="E2" s="361"/>
      <c r="F2" s="142"/>
    </row>
    <row r="3" spans="1:7" ht="40.5" customHeight="1" thickBot="1" x14ac:dyDescent="0.25">
      <c r="A3" s="358"/>
      <c r="B3" s="63" t="s">
        <v>992</v>
      </c>
      <c r="C3" s="362" t="s">
        <v>1189</v>
      </c>
      <c r="D3" s="363"/>
      <c r="E3" s="364"/>
      <c r="F3" s="2"/>
    </row>
    <row r="4" spans="1:7" ht="15" customHeight="1" thickBot="1" x14ac:dyDescent="0.25">
      <c r="A4" s="365"/>
      <c r="B4" s="365"/>
      <c r="C4" s="365"/>
      <c r="D4" s="365"/>
      <c r="E4" s="365"/>
      <c r="F4" s="2"/>
    </row>
    <row r="5" spans="1:7" ht="24.95" customHeight="1" thickBot="1" x14ac:dyDescent="0.25">
      <c r="A5" s="115">
        <v>2</v>
      </c>
      <c r="B5" s="351" t="s">
        <v>993</v>
      </c>
      <c r="C5" s="352"/>
      <c r="D5" s="352"/>
      <c r="E5" s="489"/>
      <c r="F5" s="2"/>
    </row>
    <row r="6" spans="1:7" ht="42.75" customHeight="1" thickBot="1" x14ac:dyDescent="0.25">
      <c r="A6" s="116" t="s">
        <v>994</v>
      </c>
      <c r="B6" s="117" t="s">
        <v>995</v>
      </c>
      <c r="C6" s="118" t="s">
        <v>996</v>
      </c>
      <c r="D6" s="118" t="s">
        <v>997</v>
      </c>
      <c r="E6" s="119" t="s">
        <v>998</v>
      </c>
      <c r="F6" s="2"/>
    </row>
    <row r="7" spans="1:7" ht="92.25" customHeight="1" thickBot="1" x14ac:dyDescent="0.25">
      <c r="A7" s="120">
        <v>1</v>
      </c>
      <c r="B7" s="121" t="s">
        <v>1190</v>
      </c>
      <c r="C7" s="122" t="s">
        <v>1191</v>
      </c>
      <c r="D7" s="123" t="s">
        <v>1192</v>
      </c>
      <c r="E7" s="124" t="s">
        <v>1193</v>
      </c>
      <c r="F7" s="140"/>
      <c r="G7" s="141"/>
    </row>
    <row r="8" spans="1:7" ht="146.25" customHeight="1" thickBot="1" x14ac:dyDescent="0.25">
      <c r="A8" s="120">
        <v>2</v>
      </c>
      <c r="B8" s="121" t="s">
        <v>1194</v>
      </c>
      <c r="C8" s="121" t="s">
        <v>1195</v>
      </c>
      <c r="D8" s="123" t="s">
        <v>1192</v>
      </c>
      <c r="E8" s="124" t="s">
        <v>1196</v>
      </c>
      <c r="F8" s="140"/>
    </row>
    <row r="9" spans="1:7" ht="196.5" customHeight="1" thickBot="1" x14ac:dyDescent="0.25">
      <c r="A9" s="120">
        <v>3</v>
      </c>
      <c r="B9" s="121" t="s">
        <v>1197</v>
      </c>
      <c r="C9" s="121" t="s">
        <v>1198</v>
      </c>
      <c r="D9" s="123" t="s">
        <v>1192</v>
      </c>
      <c r="E9" s="124" t="s">
        <v>1199</v>
      </c>
      <c r="F9" s="138"/>
    </row>
    <row r="10" spans="1:7" ht="129.75" customHeight="1" thickBot="1" x14ac:dyDescent="0.25">
      <c r="A10" s="120">
        <v>4</v>
      </c>
      <c r="B10" s="121" t="s">
        <v>1200</v>
      </c>
      <c r="C10" s="121" t="s">
        <v>1201</v>
      </c>
      <c r="D10" s="123" t="s">
        <v>1192</v>
      </c>
      <c r="E10" s="124" t="s">
        <v>1202</v>
      </c>
      <c r="F10" s="140"/>
    </row>
    <row r="11" spans="1:7" ht="207" customHeight="1" thickBot="1" x14ac:dyDescent="0.25">
      <c r="A11" s="120">
        <v>5</v>
      </c>
      <c r="B11" s="121" t="s">
        <v>1203</v>
      </c>
      <c r="C11" s="121" t="s">
        <v>1204</v>
      </c>
      <c r="D11" s="123" t="s">
        <v>1192</v>
      </c>
      <c r="E11" s="124" t="s">
        <v>1205</v>
      </c>
      <c r="F11" s="138"/>
    </row>
    <row r="12" spans="1:7" ht="269.25" customHeight="1" thickBot="1" x14ac:dyDescent="0.25">
      <c r="A12" s="120">
        <v>6</v>
      </c>
      <c r="B12" s="121" t="s">
        <v>1206</v>
      </c>
      <c r="C12" s="121" t="s">
        <v>1207</v>
      </c>
      <c r="D12" s="123" t="s">
        <v>1192</v>
      </c>
      <c r="E12" s="124" t="s">
        <v>1208</v>
      </c>
      <c r="F12" s="139"/>
    </row>
    <row r="13" spans="1:7" ht="295.5" customHeight="1" thickBot="1" x14ac:dyDescent="0.25">
      <c r="A13" s="120">
        <v>7</v>
      </c>
      <c r="B13" s="121" t="s">
        <v>1209</v>
      </c>
      <c r="C13" s="121" t="s">
        <v>1210</v>
      </c>
      <c r="D13" s="123" t="s">
        <v>1192</v>
      </c>
      <c r="E13" s="124" t="s">
        <v>1211</v>
      </c>
      <c r="F13" s="138"/>
    </row>
    <row r="14" spans="1:7" ht="326.25" customHeight="1" thickBot="1" x14ac:dyDescent="0.25">
      <c r="A14" s="120">
        <v>8</v>
      </c>
      <c r="B14" s="121" t="s">
        <v>1209</v>
      </c>
      <c r="C14" s="121" t="s">
        <v>1212</v>
      </c>
      <c r="D14" s="123" t="s">
        <v>1192</v>
      </c>
      <c r="E14" s="124" t="s">
        <v>1213</v>
      </c>
      <c r="F14" s="138"/>
    </row>
    <row r="15" spans="1:7" ht="69.75" customHeight="1" thickBot="1" x14ac:dyDescent="0.25">
      <c r="A15" s="487">
        <v>9</v>
      </c>
      <c r="B15" s="483" t="s">
        <v>1209</v>
      </c>
      <c r="C15" s="121" t="s">
        <v>1214</v>
      </c>
      <c r="D15" s="123" t="s">
        <v>1192</v>
      </c>
      <c r="E15" s="485" t="s">
        <v>1215</v>
      </c>
      <c r="F15" s="138"/>
    </row>
    <row r="16" spans="1:7" ht="144.75" customHeight="1" thickBot="1" x14ac:dyDescent="0.25">
      <c r="A16" s="488"/>
      <c r="B16" s="484"/>
      <c r="C16" s="121" t="s">
        <v>1216</v>
      </c>
      <c r="D16" s="123" t="s">
        <v>1192</v>
      </c>
      <c r="E16" s="486"/>
      <c r="F16" s="138"/>
    </row>
    <row r="17" spans="1:6" ht="220.5" customHeight="1" thickBot="1" x14ac:dyDescent="0.25">
      <c r="A17" s="488"/>
      <c r="B17" s="484"/>
      <c r="C17" s="121" t="s">
        <v>1217</v>
      </c>
      <c r="D17" s="123" t="s">
        <v>1192</v>
      </c>
      <c r="E17" s="486"/>
      <c r="F17" s="138"/>
    </row>
    <row r="18" spans="1:6" ht="327.75" customHeight="1" thickBot="1" x14ac:dyDescent="0.25">
      <c r="A18" s="120">
        <v>10</v>
      </c>
      <c r="B18" s="121" t="s">
        <v>1209</v>
      </c>
      <c r="C18" s="121" t="s">
        <v>1218</v>
      </c>
      <c r="D18" s="123" t="s">
        <v>1192</v>
      </c>
      <c r="E18" s="124" t="s">
        <v>1219</v>
      </c>
      <c r="F18" s="138"/>
    </row>
    <row r="19" spans="1:6" ht="166.5" customHeight="1" thickBot="1" x14ac:dyDescent="0.25">
      <c r="A19" s="120">
        <v>11</v>
      </c>
      <c r="B19" s="121" t="s">
        <v>1220</v>
      </c>
      <c r="C19" s="121" t="s">
        <v>1221</v>
      </c>
      <c r="D19" s="123" t="s">
        <v>1192</v>
      </c>
      <c r="E19" s="124" t="s">
        <v>1222</v>
      </c>
      <c r="F19" s="138"/>
    </row>
    <row r="20" spans="1:6" ht="347.25" customHeight="1" thickBot="1" x14ac:dyDescent="0.25">
      <c r="A20" s="120">
        <v>12</v>
      </c>
      <c r="B20" s="121" t="s">
        <v>1223</v>
      </c>
      <c r="C20" s="121" t="s">
        <v>1224</v>
      </c>
      <c r="D20" s="123" t="s">
        <v>1192</v>
      </c>
      <c r="E20" s="125" t="s">
        <v>1225</v>
      </c>
      <c r="F20" s="138"/>
    </row>
    <row r="21" spans="1:6" ht="359.25" customHeight="1" thickBot="1" x14ac:dyDescent="0.25">
      <c r="A21" s="120">
        <v>13</v>
      </c>
      <c r="B21" s="121" t="s">
        <v>1226</v>
      </c>
      <c r="C21" s="121" t="s">
        <v>1227</v>
      </c>
      <c r="D21" s="123" t="s">
        <v>1192</v>
      </c>
      <c r="E21" s="124" t="s">
        <v>1228</v>
      </c>
      <c r="F21" s="138"/>
    </row>
    <row r="22" spans="1:6" ht="307.5" customHeight="1" thickBot="1" x14ac:dyDescent="0.25">
      <c r="A22" s="120">
        <v>14</v>
      </c>
      <c r="B22" s="121" t="s">
        <v>1209</v>
      </c>
      <c r="C22" s="121" t="s">
        <v>1229</v>
      </c>
      <c r="D22" s="123" t="s">
        <v>1230</v>
      </c>
      <c r="E22" s="124" t="s">
        <v>1231</v>
      </c>
      <c r="F22" s="138"/>
    </row>
    <row r="23" spans="1:6" ht="330.75" customHeight="1" thickBot="1" x14ac:dyDescent="0.25">
      <c r="A23" s="120">
        <v>15</v>
      </c>
      <c r="B23" s="121" t="s">
        <v>1209</v>
      </c>
      <c r="C23" s="121" t="s">
        <v>1232</v>
      </c>
      <c r="D23" s="123" t="s">
        <v>1230</v>
      </c>
      <c r="E23" s="124" t="s">
        <v>1233</v>
      </c>
      <c r="F23" s="138"/>
    </row>
    <row r="24" spans="1:6" ht="384" customHeight="1" thickBot="1" x14ac:dyDescent="0.25">
      <c r="A24" s="120">
        <v>16</v>
      </c>
      <c r="B24" s="121" t="s">
        <v>1209</v>
      </c>
      <c r="C24" s="121" t="s">
        <v>1234</v>
      </c>
      <c r="D24" s="123" t="s">
        <v>1235</v>
      </c>
      <c r="E24" s="124" t="s">
        <v>1236</v>
      </c>
      <c r="F24" s="138"/>
    </row>
    <row r="25" spans="1:6" ht="330" customHeight="1" thickBot="1" x14ac:dyDescent="0.25">
      <c r="A25" s="120">
        <v>17</v>
      </c>
      <c r="B25" s="121" t="s">
        <v>1237</v>
      </c>
      <c r="C25" s="121" t="s">
        <v>1238</v>
      </c>
      <c r="D25" s="123" t="s">
        <v>1239</v>
      </c>
      <c r="E25" s="124" t="s">
        <v>1240</v>
      </c>
      <c r="F25" s="138"/>
    </row>
    <row r="26" spans="1:6" ht="159.75" customHeight="1" thickBot="1" x14ac:dyDescent="0.25">
      <c r="A26" s="120">
        <v>18</v>
      </c>
      <c r="B26" s="121" t="s">
        <v>1241</v>
      </c>
      <c r="C26" s="121" t="s">
        <v>1242</v>
      </c>
      <c r="D26" s="123" t="s">
        <v>1243</v>
      </c>
      <c r="E26" s="124" t="s">
        <v>1244</v>
      </c>
      <c r="F26" s="138"/>
    </row>
    <row r="27" spans="1:6" ht="392.25" customHeight="1" thickBot="1" x14ac:dyDescent="0.25">
      <c r="A27" s="120">
        <v>19</v>
      </c>
      <c r="B27" s="121" t="s">
        <v>1245</v>
      </c>
      <c r="C27" s="121" t="s">
        <v>1246</v>
      </c>
      <c r="D27" s="123" t="s">
        <v>1235</v>
      </c>
      <c r="E27" s="124" t="s">
        <v>1247</v>
      </c>
      <c r="F27" s="138"/>
    </row>
    <row r="28" spans="1:6" ht="288" customHeight="1" thickBot="1" x14ac:dyDescent="0.25">
      <c r="A28" s="120">
        <v>20</v>
      </c>
      <c r="B28" s="121" t="s">
        <v>1209</v>
      </c>
      <c r="C28" s="121" t="s">
        <v>1248</v>
      </c>
      <c r="D28" s="126" t="s">
        <v>1249</v>
      </c>
      <c r="E28" s="124" t="s">
        <v>1250</v>
      </c>
      <c r="F28" s="138"/>
    </row>
    <row r="29" spans="1:6" ht="115.5" customHeight="1" thickBot="1" x14ac:dyDescent="0.25">
      <c r="A29" s="120">
        <v>21</v>
      </c>
      <c r="B29" s="121" t="s">
        <v>1251</v>
      </c>
      <c r="C29" s="121" t="s">
        <v>1252</v>
      </c>
      <c r="D29" s="123" t="s">
        <v>1243</v>
      </c>
      <c r="E29" s="125" t="s">
        <v>1253</v>
      </c>
      <c r="F29" s="138"/>
    </row>
    <row r="30" spans="1:6" ht="148.15" customHeight="1" thickBot="1" x14ac:dyDescent="0.25">
      <c r="A30" s="120">
        <v>22</v>
      </c>
      <c r="B30" s="121" t="s">
        <v>1254</v>
      </c>
      <c r="C30" s="121" t="s">
        <v>1255</v>
      </c>
      <c r="D30" s="123" t="s">
        <v>1243</v>
      </c>
      <c r="E30" s="124" t="s">
        <v>1256</v>
      </c>
      <c r="F30" s="138"/>
    </row>
    <row r="31" spans="1:6" ht="244.9" customHeight="1" thickBot="1" x14ac:dyDescent="0.25">
      <c r="A31" s="120">
        <v>23</v>
      </c>
      <c r="B31" s="127" t="s">
        <v>1257</v>
      </c>
      <c r="C31" s="127" t="s">
        <v>1258</v>
      </c>
      <c r="D31" s="123" t="s">
        <v>1243</v>
      </c>
      <c r="E31" s="128" t="s">
        <v>1259</v>
      </c>
      <c r="F31" s="138"/>
    </row>
    <row r="32" spans="1:6" ht="15" customHeight="1" thickBot="1" x14ac:dyDescent="0.25">
      <c r="A32" s="491"/>
      <c r="B32" s="491"/>
      <c r="C32" s="491"/>
      <c r="D32" s="491"/>
      <c r="E32" s="491"/>
    </row>
    <row r="33" spans="1:6" ht="24.95" customHeight="1" thickBot="1" x14ac:dyDescent="0.25">
      <c r="A33" s="113">
        <v>3</v>
      </c>
      <c r="B33" s="351" t="s">
        <v>1023</v>
      </c>
      <c r="C33" s="352"/>
      <c r="D33" s="352"/>
      <c r="E33" s="353"/>
    </row>
    <row r="34" spans="1:6" ht="30" customHeight="1" thickBot="1" x14ac:dyDescent="0.25">
      <c r="A34" s="65" t="s">
        <v>994</v>
      </c>
      <c r="B34" s="371" t="s">
        <v>996</v>
      </c>
      <c r="C34" s="372"/>
      <c r="D34" s="66" t="s">
        <v>997</v>
      </c>
      <c r="E34" s="67" t="s">
        <v>1024</v>
      </c>
    </row>
    <row r="35" spans="1:6" ht="35.25" customHeight="1" x14ac:dyDescent="0.2">
      <c r="A35" s="129"/>
      <c r="B35" s="492"/>
      <c r="C35" s="493"/>
      <c r="D35" s="130"/>
      <c r="E35" s="72"/>
    </row>
    <row r="36" spans="1:6" ht="35.25" customHeight="1" x14ac:dyDescent="0.2">
      <c r="A36" s="131"/>
      <c r="B36" s="375"/>
      <c r="C36" s="494"/>
      <c r="D36" s="132"/>
      <c r="E36" s="77"/>
    </row>
    <row r="37" spans="1:6" ht="35.25" customHeight="1" thickBot="1" x14ac:dyDescent="0.25">
      <c r="A37" s="133"/>
      <c r="B37" s="375"/>
      <c r="C37" s="494"/>
      <c r="D37" s="76"/>
      <c r="E37" s="77"/>
    </row>
    <row r="38" spans="1:6" ht="35.25" customHeight="1" thickBot="1" x14ac:dyDescent="0.25">
      <c r="A38" s="134"/>
      <c r="B38" s="490"/>
      <c r="C38" s="490"/>
      <c r="D38" s="135"/>
      <c r="E38" s="136"/>
    </row>
    <row r="39" spans="1:6" ht="30" customHeight="1" x14ac:dyDescent="0.2">
      <c r="A39" s="137"/>
      <c r="B39" s="91"/>
      <c r="C39" s="91"/>
      <c r="D39" s="92"/>
      <c r="E39" s="92"/>
    </row>
    <row r="40" spans="1:6" ht="30" customHeight="1" x14ac:dyDescent="0.2">
      <c r="A40" s="137"/>
      <c r="B40" s="91"/>
      <c r="C40" s="91"/>
      <c r="D40" s="92"/>
      <c r="E40" s="92"/>
    </row>
    <row r="41" spans="1:6" s="61" customFormat="1" ht="30" customHeight="1" x14ac:dyDescent="0.2">
      <c r="B41" s="1"/>
      <c r="C41" s="1"/>
      <c r="D41" s="1"/>
      <c r="E41" s="1"/>
      <c r="F41" s="1"/>
    </row>
    <row r="42" spans="1:6" s="61" customFormat="1" ht="30" customHeight="1" x14ac:dyDescent="0.2">
      <c r="B42" s="1"/>
      <c r="C42" s="1"/>
      <c r="D42" s="1"/>
      <c r="E42" s="1"/>
      <c r="F42" s="1"/>
    </row>
    <row r="43" spans="1:6" s="61" customFormat="1" ht="30" customHeight="1" x14ac:dyDescent="0.2">
      <c r="B43" s="1"/>
      <c r="C43" s="1"/>
      <c r="D43" s="1"/>
      <c r="E43" s="1"/>
      <c r="F43" s="1"/>
    </row>
    <row r="44" spans="1:6" s="61" customFormat="1" ht="30" customHeight="1" x14ac:dyDescent="0.2">
      <c r="B44" s="1"/>
      <c r="C44" s="1"/>
      <c r="D44" s="1"/>
      <c r="E44" s="1"/>
      <c r="F44" s="1"/>
    </row>
    <row r="45" spans="1:6" s="61" customFormat="1" ht="30" customHeight="1" x14ac:dyDescent="0.2">
      <c r="B45" s="1"/>
      <c r="C45" s="1"/>
      <c r="D45" s="1"/>
      <c r="E45" s="1"/>
      <c r="F45" s="1"/>
    </row>
    <row r="46" spans="1:6" s="61" customFormat="1" ht="30" customHeight="1" x14ac:dyDescent="0.2">
      <c r="B46" s="1"/>
      <c r="C46" s="1"/>
      <c r="D46" s="1"/>
      <c r="E46" s="1"/>
      <c r="F46" s="1"/>
    </row>
    <row r="47" spans="1:6" s="61" customFormat="1" ht="30" customHeight="1" x14ac:dyDescent="0.2">
      <c r="B47" s="1"/>
      <c r="C47" s="1"/>
      <c r="D47" s="1"/>
      <c r="E47" s="1"/>
      <c r="F47" s="1"/>
    </row>
    <row r="48" spans="1:6" s="61" customFormat="1" ht="30" customHeight="1" x14ac:dyDescent="0.2">
      <c r="B48" s="1"/>
      <c r="C48" s="1"/>
      <c r="D48" s="1"/>
      <c r="E48" s="1"/>
      <c r="F48" s="1"/>
    </row>
    <row r="49" spans="2:6" s="61" customFormat="1" ht="30" customHeight="1" x14ac:dyDescent="0.2">
      <c r="B49" s="1"/>
      <c r="C49" s="1"/>
      <c r="D49" s="1"/>
      <c r="E49" s="1"/>
      <c r="F49" s="1"/>
    </row>
    <row r="50" spans="2:6" s="61" customFormat="1" ht="30" customHeight="1" x14ac:dyDescent="0.2">
      <c r="B50" s="1"/>
      <c r="C50" s="1"/>
      <c r="D50" s="1"/>
      <c r="E50" s="1"/>
      <c r="F50" s="1"/>
    </row>
    <row r="51" spans="2:6" s="61" customFormat="1" ht="30" customHeight="1" x14ac:dyDescent="0.2">
      <c r="B51" s="1"/>
      <c r="C51" s="1"/>
      <c r="D51" s="1"/>
      <c r="E51" s="1"/>
      <c r="F51" s="1"/>
    </row>
    <row r="52" spans="2:6" s="61" customFormat="1" ht="30" customHeight="1" x14ac:dyDescent="0.2">
      <c r="B52" s="1"/>
      <c r="C52" s="1"/>
      <c r="D52" s="1"/>
      <c r="E52" s="1"/>
      <c r="F52" s="1"/>
    </row>
    <row r="53" spans="2:6" s="61" customFormat="1" ht="30" customHeight="1" x14ac:dyDescent="0.2">
      <c r="B53" s="1"/>
      <c r="C53" s="1"/>
      <c r="D53" s="1"/>
      <c r="E53" s="1"/>
      <c r="F53" s="1"/>
    </row>
    <row r="54" spans="2:6" s="61" customFormat="1" ht="30" customHeight="1" x14ac:dyDescent="0.2">
      <c r="B54" s="1"/>
      <c r="C54" s="1"/>
      <c r="D54" s="1"/>
      <c r="E54" s="1"/>
      <c r="F54" s="1"/>
    </row>
    <row r="55" spans="2:6" s="61" customFormat="1" ht="30" customHeight="1" x14ac:dyDescent="0.2">
      <c r="B55" s="1"/>
      <c r="C55" s="1"/>
      <c r="D55" s="1"/>
      <c r="E55" s="1"/>
      <c r="F55" s="1"/>
    </row>
    <row r="56" spans="2:6" s="61" customFormat="1" ht="30" customHeight="1" x14ac:dyDescent="0.2">
      <c r="B56" s="1"/>
      <c r="C56" s="1"/>
      <c r="D56" s="1"/>
      <c r="E56" s="1"/>
      <c r="F56" s="1"/>
    </row>
    <row r="57" spans="2:6" s="61" customFormat="1" ht="30" customHeight="1" x14ac:dyDescent="0.2">
      <c r="B57" s="1"/>
      <c r="C57" s="1"/>
      <c r="D57" s="1"/>
      <c r="E57" s="1"/>
      <c r="F57" s="1"/>
    </row>
    <row r="58" spans="2:6" s="61" customFormat="1" ht="30" customHeight="1" x14ac:dyDescent="0.2">
      <c r="B58" s="1"/>
      <c r="C58" s="1"/>
      <c r="D58" s="1"/>
      <c r="E58" s="1"/>
      <c r="F58" s="1"/>
    </row>
    <row r="59" spans="2:6" s="61" customFormat="1" ht="30" customHeight="1" x14ac:dyDescent="0.2">
      <c r="B59" s="1"/>
      <c r="C59" s="1"/>
      <c r="D59" s="1"/>
      <c r="E59" s="1"/>
      <c r="F59" s="1"/>
    </row>
  </sheetData>
  <mergeCells count="16">
    <mergeCell ref="B38:C38"/>
    <mergeCell ref="A32:E32"/>
    <mergeCell ref="B33:E33"/>
    <mergeCell ref="B34:C34"/>
    <mergeCell ref="B35:C35"/>
    <mergeCell ref="B36:C36"/>
    <mergeCell ref="B37:C37"/>
    <mergeCell ref="B15:B17"/>
    <mergeCell ref="E15:E17"/>
    <mergeCell ref="A15:A17"/>
    <mergeCell ref="B5:E5"/>
    <mergeCell ref="A1:E1"/>
    <mergeCell ref="A2:A3"/>
    <mergeCell ref="C2:E2"/>
    <mergeCell ref="C3:E3"/>
    <mergeCell ref="A4:E4"/>
  </mergeCells>
  <pageMargins left="0.31496062992125984" right="0.31496062992125984" top="0.74803149606299213" bottom="0.35433070866141736" header="0.31496062992125984" footer="0.31496062992125984"/>
  <pageSetup paperSize="9" scale="72" fitToHeight="1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23"/>
  <sheetViews>
    <sheetView view="pageBreakPreview" zoomScale="110" zoomScaleNormal="100" zoomScaleSheetLayoutView="110" workbookViewId="0">
      <selection activeCell="C4" sqref="C4"/>
    </sheetView>
  </sheetViews>
  <sheetFormatPr defaultRowHeight="15" x14ac:dyDescent="0.25"/>
  <cols>
    <col min="1" max="1" width="5" customWidth="1"/>
    <col min="2" max="2" width="13.7109375" customWidth="1"/>
    <col min="3" max="3" width="15.42578125" customWidth="1"/>
    <col min="4" max="4" width="14.85546875" customWidth="1"/>
    <col min="5" max="5" width="12" customWidth="1"/>
    <col min="7" max="7" width="6.28515625" customWidth="1"/>
    <col min="8" max="8" width="6.140625" customWidth="1"/>
    <col min="9" max="10" width="11.28515625" customWidth="1"/>
    <col min="11" max="11" width="13.42578125" customWidth="1"/>
    <col min="12" max="12" width="14.140625" customWidth="1"/>
    <col min="13" max="13" width="15" customWidth="1"/>
  </cols>
  <sheetData>
    <row r="1" spans="1:13" ht="39.75" customHeight="1" x14ac:dyDescent="0.25">
      <c r="A1" s="498" t="s">
        <v>1173</v>
      </c>
      <c r="B1" s="498"/>
      <c r="C1" s="498"/>
      <c r="D1" s="498"/>
      <c r="E1" s="498"/>
      <c r="F1" s="498"/>
      <c r="G1" s="498"/>
      <c r="H1" s="498"/>
      <c r="I1" s="498"/>
      <c r="J1" s="498"/>
      <c r="K1" s="498"/>
      <c r="L1" s="498"/>
      <c r="M1" s="498"/>
    </row>
    <row r="2" spans="1:13" ht="75" customHeight="1" x14ac:dyDescent="0.25">
      <c r="A2" s="495" t="s">
        <v>994</v>
      </c>
      <c r="B2" s="495" t="s">
        <v>1303</v>
      </c>
      <c r="C2" s="495" t="s">
        <v>1172</v>
      </c>
      <c r="D2" s="495" t="s">
        <v>1171</v>
      </c>
      <c r="E2" s="499" t="s">
        <v>1170</v>
      </c>
      <c r="F2" s="500"/>
      <c r="G2" s="500"/>
      <c r="H2" s="501"/>
      <c r="I2" s="496" t="s">
        <v>1169</v>
      </c>
      <c r="J2" s="496" t="s">
        <v>1168</v>
      </c>
      <c r="K2" s="496" t="s">
        <v>1167</v>
      </c>
      <c r="L2" s="496" t="s">
        <v>1166</v>
      </c>
      <c r="M2" s="496" t="s">
        <v>1165</v>
      </c>
    </row>
    <row r="3" spans="1:13" ht="40.9" customHeight="1" x14ac:dyDescent="0.25">
      <c r="A3" s="495"/>
      <c r="B3" s="495"/>
      <c r="C3" s="495"/>
      <c r="D3" s="495"/>
      <c r="E3" s="101" t="s">
        <v>1164</v>
      </c>
      <c r="F3" s="101" t="s">
        <v>1163</v>
      </c>
      <c r="G3" s="114" t="s">
        <v>1162</v>
      </c>
      <c r="H3" s="101" t="s">
        <v>1161</v>
      </c>
      <c r="I3" s="497"/>
      <c r="J3" s="497"/>
      <c r="K3" s="497"/>
      <c r="L3" s="497"/>
      <c r="M3" s="497"/>
    </row>
    <row r="4" spans="1:13" ht="409.5" x14ac:dyDescent="0.25">
      <c r="A4" s="158">
        <v>1</v>
      </c>
      <c r="B4" s="155" t="s">
        <v>1160</v>
      </c>
      <c r="C4" s="155" t="s">
        <v>1159</v>
      </c>
      <c r="D4" s="155" t="s">
        <v>1158</v>
      </c>
      <c r="E4" s="158" t="s">
        <v>1139</v>
      </c>
      <c r="F4" s="158" t="s">
        <v>1106</v>
      </c>
      <c r="G4" s="158" t="s">
        <v>1106</v>
      </c>
      <c r="H4" s="158" t="s">
        <v>1106</v>
      </c>
      <c r="I4" s="166" t="s">
        <v>1157</v>
      </c>
      <c r="J4" s="166" t="s">
        <v>1144</v>
      </c>
      <c r="K4" s="155" t="s">
        <v>1302</v>
      </c>
      <c r="L4" s="170" t="s">
        <v>1156</v>
      </c>
      <c r="M4" s="158" t="s">
        <v>1106</v>
      </c>
    </row>
    <row r="5" spans="1:13" ht="409.5" x14ac:dyDescent="0.25">
      <c r="A5" s="158">
        <v>2</v>
      </c>
      <c r="B5" s="155" t="s">
        <v>1155</v>
      </c>
      <c r="C5" s="162" t="s">
        <v>1154</v>
      </c>
      <c r="D5" s="162" t="s">
        <v>1153</v>
      </c>
      <c r="E5" s="162" t="s">
        <v>1083</v>
      </c>
      <c r="F5" s="155" t="s">
        <v>1074</v>
      </c>
      <c r="G5" s="155" t="s">
        <v>1121</v>
      </c>
      <c r="H5" s="155" t="s">
        <v>1152</v>
      </c>
      <c r="I5" s="169" t="s">
        <v>1151</v>
      </c>
      <c r="J5" s="169" t="s">
        <v>1144</v>
      </c>
      <c r="K5" s="162" t="s">
        <v>1150</v>
      </c>
      <c r="L5" s="168">
        <v>25720782</v>
      </c>
      <c r="M5" s="167" t="s">
        <v>1106</v>
      </c>
    </row>
    <row r="6" spans="1:13" ht="409.5" x14ac:dyDescent="0.25">
      <c r="A6" s="158">
        <v>3</v>
      </c>
      <c r="B6" s="155" t="s">
        <v>1149</v>
      </c>
      <c r="C6" s="162" t="s">
        <v>1148</v>
      </c>
      <c r="D6" s="162" t="s">
        <v>1147</v>
      </c>
      <c r="E6" s="162" t="s">
        <v>1146</v>
      </c>
      <c r="F6" s="158" t="s">
        <v>1106</v>
      </c>
      <c r="G6" s="158" t="s">
        <v>1106</v>
      </c>
      <c r="H6" s="158" t="s">
        <v>1106</v>
      </c>
      <c r="I6" s="166" t="s">
        <v>1145</v>
      </c>
      <c r="J6" s="166" t="s">
        <v>1144</v>
      </c>
      <c r="K6" s="155" t="s">
        <v>1143</v>
      </c>
      <c r="L6" s="165">
        <v>2211568</v>
      </c>
      <c r="M6" s="158" t="s">
        <v>1106</v>
      </c>
    </row>
    <row r="7" spans="1:13" ht="409.5" x14ac:dyDescent="0.25">
      <c r="A7" s="158">
        <v>4</v>
      </c>
      <c r="B7" s="155" t="s">
        <v>1142</v>
      </c>
      <c r="C7" s="162" t="s">
        <v>1141</v>
      </c>
      <c r="D7" s="162" t="s">
        <v>1140</v>
      </c>
      <c r="E7" s="162" t="s">
        <v>1139</v>
      </c>
      <c r="F7" s="158"/>
      <c r="G7" s="158"/>
      <c r="H7" s="158"/>
      <c r="I7" s="162">
        <v>2016</v>
      </c>
      <c r="J7" s="162">
        <v>2024</v>
      </c>
      <c r="K7" s="162" t="s">
        <v>1138</v>
      </c>
      <c r="L7" s="162" t="s">
        <v>1137</v>
      </c>
      <c r="M7" s="158">
        <f>-G7</f>
        <v>0</v>
      </c>
    </row>
    <row r="8" spans="1:13" ht="409.5" x14ac:dyDescent="0.25">
      <c r="A8" s="158">
        <v>5</v>
      </c>
      <c r="B8" s="155" t="s">
        <v>1136</v>
      </c>
      <c r="C8" s="162" t="s">
        <v>1135</v>
      </c>
      <c r="D8" s="162" t="s">
        <v>1134</v>
      </c>
      <c r="E8" s="162" t="s">
        <v>1083</v>
      </c>
      <c r="F8" s="162" t="s">
        <v>1074</v>
      </c>
      <c r="G8" s="162" t="s">
        <v>1133</v>
      </c>
      <c r="H8" s="162" t="s">
        <v>1132</v>
      </c>
      <c r="I8" s="161">
        <v>42282</v>
      </c>
      <c r="J8" s="161">
        <v>42368</v>
      </c>
      <c r="K8" s="162" t="s">
        <v>1131</v>
      </c>
      <c r="L8" s="159">
        <v>2588402.87</v>
      </c>
      <c r="M8" s="159">
        <v>2540438.79</v>
      </c>
    </row>
    <row r="9" spans="1:13" ht="409.5" x14ac:dyDescent="0.25">
      <c r="A9" s="158">
        <v>6</v>
      </c>
      <c r="B9" s="155" t="s">
        <v>1130</v>
      </c>
      <c r="C9" s="162" t="s">
        <v>1129</v>
      </c>
      <c r="D9" s="162" t="s">
        <v>1128</v>
      </c>
      <c r="E9" s="162" t="s">
        <v>1083</v>
      </c>
      <c r="F9" s="162" t="s">
        <v>1074</v>
      </c>
      <c r="G9" s="162" t="s">
        <v>1127</v>
      </c>
      <c r="H9" s="162" t="s">
        <v>1126</v>
      </c>
      <c r="I9" s="161">
        <v>42180</v>
      </c>
      <c r="J9" s="161">
        <v>42359</v>
      </c>
      <c r="K9" s="162" t="s">
        <v>1125</v>
      </c>
      <c r="L9" s="164">
        <v>1900728.55</v>
      </c>
      <c r="M9" s="159">
        <v>1809496.92</v>
      </c>
    </row>
    <row r="10" spans="1:13" ht="409.5" x14ac:dyDescent="0.25">
      <c r="A10" s="158">
        <v>7</v>
      </c>
      <c r="B10" s="155" t="s">
        <v>1124</v>
      </c>
      <c r="C10" s="162" t="s">
        <v>1123</v>
      </c>
      <c r="D10" s="162" t="s">
        <v>1122</v>
      </c>
      <c r="E10" s="162" t="s">
        <v>1083</v>
      </c>
      <c r="F10" s="162" t="s">
        <v>1074</v>
      </c>
      <c r="G10" s="162" t="s">
        <v>1121</v>
      </c>
      <c r="H10" s="162" t="s">
        <v>1120</v>
      </c>
      <c r="I10" s="161">
        <v>42240</v>
      </c>
      <c r="J10" s="161">
        <v>42418</v>
      </c>
      <c r="K10" s="162" t="s">
        <v>1119</v>
      </c>
      <c r="L10" s="159">
        <v>2058091.82</v>
      </c>
      <c r="M10" s="159">
        <v>2017173.93</v>
      </c>
    </row>
    <row r="11" spans="1:13" ht="409.5" x14ac:dyDescent="0.25">
      <c r="A11" s="158">
        <v>8</v>
      </c>
      <c r="B11" s="155" t="s">
        <v>1118</v>
      </c>
      <c r="C11" s="162" t="s">
        <v>1117</v>
      </c>
      <c r="D11" s="162" t="s">
        <v>1099</v>
      </c>
      <c r="E11" s="162" t="s">
        <v>1083</v>
      </c>
      <c r="F11" s="155" t="s">
        <v>1116</v>
      </c>
      <c r="G11" s="158"/>
      <c r="H11" s="158"/>
      <c r="I11" s="161">
        <v>41862</v>
      </c>
      <c r="J11" s="161">
        <v>42369</v>
      </c>
      <c r="K11" s="162" t="s">
        <v>1301</v>
      </c>
      <c r="L11" s="159">
        <v>7314735.2799999975</v>
      </c>
      <c r="M11" s="159">
        <v>7233064.0199999986</v>
      </c>
    </row>
    <row r="12" spans="1:13" ht="409.5" x14ac:dyDescent="0.25">
      <c r="A12" s="158">
        <v>9</v>
      </c>
      <c r="B12" s="155" t="s">
        <v>1115</v>
      </c>
      <c r="C12" s="162" t="s">
        <v>1114</v>
      </c>
      <c r="D12" s="162" t="s">
        <v>1099</v>
      </c>
      <c r="E12" s="162" t="s">
        <v>1083</v>
      </c>
      <c r="F12" s="155" t="s">
        <v>1113</v>
      </c>
      <c r="G12" s="162"/>
      <c r="H12" s="162"/>
      <c r="I12" s="161">
        <v>41862</v>
      </c>
      <c r="J12" s="161">
        <v>42369</v>
      </c>
      <c r="K12" s="162" t="s">
        <v>1112</v>
      </c>
      <c r="L12" s="159">
        <v>31054558.340000007</v>
      </c>
      <c r="M12" s="159">
        <v>30739141.95000001</v>
      </c>
    </row>
    <row r="13" spans="1:13" ht="409.5" x14ac:dyDescent="0.25">
      <c r="A13" s="158">
        <v>10</v>
      </c>
      <c r="B13" s="155"/>
      <c r="C13" s="162" t="s">
        <v>1111</v>
      </c>
      <c r="D13" s="155" t="s">
        <v>1110</v>
      </c>
      <c r="E13" s="155" t="s">
        <v>1109</v>
      </c>
      <c r="F13" s="155"/>
      <c r="G13" s="155"/>
      <c r="H13" s="155"/>
      <c r="I13" s="155">
        <v>2015</v>
      </c>
      <c r="J13" s="155">
        <v>2016</v>
      </c>
      <c r="K13" s="155" t="s">
        <v>1108</v>
      </c>
      <c r="L13" s="155" t="s">
        <v>1107</v>
      </c>
      <c r="M13" s="163" t="s">
        <v>1106</v>
      </c>
    </row>
    <row r="14" spans="1:13" ht="409.5" x14ac:dyDescent="0.25">
      <c r="A14" s="158">
        <v>11</v>
      </c>
      <c r="B14" s="155" t="s">
        <v>1105</v>
      </c>
      <c r="C14" s="162" t="s">
        <v>1104</v>
      </c>
      <c r="D14" s="155" t="s">
        <v>1099</v>
      </c>
      <c r="E14" s="155" t="s">
        <v>1083</v>
      </c>
      <c r="F14" s="155" t="s">
        <v>1103</v>
      </c>
      <c r="G14" s="155"/>
      <c r="H14" s="155"/>
      <c r="I14" s="161">
        <v>41800</v>
      </c>
      <c r="J14" s="161">
        <v>42003</v>
      </c>
      <c r="K14" s="155" t="s">
        <v>1102</v>
      </c>
      <c r="L14" s="159">
        <v>13380797.30000004</v>
      </c>
      <c r="M14" s="159">
        <v>13246989.320000045</v>
      </c>
    </row>
    <row r="15" spans="1:13" ht="409.5" x14ac:dyDescent="0.25">
      <c r="A15" s="158">
        <v>12</v>
      </c>
      <c r="B15" s="155" t="s">
        <v>1101</v>
      </c>
      <c r="C15" s="162" t="s">
        <v>1100</v>
      </c>
      <c r="D15" s="155" t="s">
        <v>1099</v>
      </c>
      <c r="E15" s="155" t="s">
        <v>1083</v>
      </c>
      <c r="F15" s="155" t="s">
        <v>1098</v>
      </c>
      <c r="G15" s="155"/>
      <c r="H15" s="155"/>
      <c r="I15" s="161">
        <v>41877</v>
      </c>
      <c r="J15" s="161">
        <v>41978</v>
      </c>
      <c r="K15" s="155" t="s">
        <v>1097</v>
      </c>
      <c r="L15" s="159">
        <v>4514834.08</v>
      </c>
      <c r="M15" s="159">
        <v>4469685.7300000004</v>
      </c>
    </row>
    <row r="16" spans="1:13" ht="409.5" x14ac:dyDescent="0.25">
      <c r="A16" s="158">
        <v>13</v>
      </c>
      <c r="B16" s="155" t="s">
        <v>1096</v>
      </c>
      <c r="C16" s="162" t="s">
        <v>1095</v>
      </c>
      <c r="D16" s="155" t="s">
        <v>1090</v>
      </c>
      <c r="E16" s="155" t="s">
        <v>1083</v>
      </c>
      <c r="F16" s="155" t="s">
        <v>1074</v>
      </c>
      <c r="G16" s="156" t="s">
        <v>1094</v>
      </c>
      <c r="H16" s="155" t="s">
        <v>1088</v>
      </c>
      <c r="I16" s="161">
        <v>40487</v>
      </c>
      <c r="J16" s="161">
        <v>41547</v>
      </c>
      <c r="K16" s="155" t="s">
        <v>1093</v>
      </c>
      <c r="L16" s="159">
        <v>18353813.609999999</v>
      </c>
      <c r="M16" s="159">
        <v>13205897.369999999</v>
      </c>
    </row>
    <row r="17" spans="1:13" ht="409.5" x14ac:dyDescent="0.25">
      <c r="A17" s="158">
        <v>14</v>
      </c>
      <c r="B17" s="155" t="s">
        <v>1092</v>
      </c>
      <c r="C17" s="155" t="s">
        <v>1091</v>
      </c>
      <c r="D17" s="155" t="s">
        <v>1090</v>
      </c>
      <c r="E17" s="155" t="s">
        <v>1083</v>
      </c>
      <c r="F17" s="155" t="s">
        <v>1074</v>
      </c>
      <c r="G17" s="156" t="s">
        <v>1089</v>
      </c>
      <c r="H17" s="155" t="s">
        <v>1088</v>
      </c>
      <c r="I17" s="160">
        <v>39427</v>
      </c>
      <c r="J17" s="160">
        <v>40167</v>
      </c>
      <c r="K17" s="155" t="s">
        <v>1087</v>
      </c>
      <c r="L17" s="159">
        <v>3487503.6</v>
      </c>
      <c r="M17" s="159">
        <v>2556055.2000000002</v>
      </c>
    </row>
    <row r="18" spans="1:13" ht="409.5" x14ac:dyDescent="0.25">
      <c r="A18" s="158">
        <v>15</v>
      </c>
      <c r="B18" s="155" t="s">
        <v>1086</v>
      </c>
      <c r="C18" s="155" t="s">
        <v>1085</v>
      </c>
      <c r="D18" s="155" t="s">
        <v>1084</v>
      </c>
      <c r="E18" s="155" t="s">
        <v>1083</v>
      </c>
      <c r="F18" s="155" t="s">
        <v>1082</v>
      </c>
      <c r="G18" s="156" t="s">
        <v>1081</v>
      </c>
      <c r="H18" s="155" t="s">
        <v>1080</v>
      </c>
      <c r="I18" s="160">
        <v>39668</v>
      </c>
      <c r="J18" s="160">
        <v>40359</v>
      </c>
      <c r="K18" s="155" t="s">
        <v>1079</v>
      </c>
      <c r="L18" s="159">
        <v>2547431.9300000002</v>
      </c>
      <c r="M18" s="159">
        <v>1845147</v>
      </c>
    </row>
    <row r="19" spans="1:13" ht="195" x14ac:dyDescent="0.25">
      <c r="A19" s="158">
        <v>16</v>
      </c>
      <c r="B19" s="155" t="s">
        <v>1078</v>
      </c>
      <c r="C19" s="155" t="s">
        <v>1077</v>
      </c>
      <c r="D19" s="155" t="s">
        <v>1076</v>
      </c>
      <c r="E19" s="155" t="s">
        <v>1075</v>
      </c>
      <c r="F19" s="155" t="s">
        <v>1074</v>
      </c>
      <c r="G19" s="155" t="s">
        <v>1073</v>
      </c>
      <c r="H19" s="155" t="s">
        <v>1072</v>
      </c>
      <c r="I19" s="157">
        <v>42485</v>
      </c>
      <c r="J19" s="157">
        <v>42735</v>
      </c>
      <c r="K19" s="155" t="s">
        <v>1071</v>
      </c>
      <c r="L19" s="154">
        <v>271000</v>
      </c>
      <c r="M19" s="156">
        <v>0</v>
      </c>
    </row>
    <row r="20" spans="1:13" ht="244.5" customHeight="1" x14ac:dyDescent="0.25">
      <c r="A20" s="153">
        <v>17</v>
      </c>
      <c r="B20" s="155" t="s">
        <v>1300</v>
      </c>
      <c r="C20" s="155" t="s">
        <v>1299</v>
      </c>
      <c r="D20" s="155" t="s">
        <v>1298</v>
      </c>
      <c r="E20" s="155" t="s">
        <v>1075</v>
      </c>
      <c r="F20" s="155" t="s">
        <v>1297</v>
      </c>
      <c r="G20" s="155" t="s">
        <v>1106</v>
      </c>
      <c r="H20" s="155" t="s">
        <v>1106</v>
      </c>
      <c r="I20" s="154" t="s">
        <v>1296</v>
      </c>
      <c r="J20" s="154" t="s">
        <v>1295</v>
      </c>
      <c r="K20" s="155" t="s">
        <v>1294</v>
      </c>
      <c r="L20" s="154">
        <v>12000000</v>
      </c>
      <c r="M20" s="154">
        <v>10200000</v>
      </c>
    </row>
    <row r="21" spans="1:13" ht="390" x14ac:dyDescent="0.25">
      <c r="A21" s="153">
        <v>18</v>
      </c>
      <c r="B21" s="150" t="s">
        <v>1293</v>
      </c>
      <c r="C21" s="150" t="s">
        <v>1292</v>
      </c>
      <c r="D21" s="150" t="s">
        <v>1291</v>
      </c>
      <c r="E21" s="150" t="s">
        <v>931</v>
      </c>
      <c r="F21" s="150" t="s">
        <v>1074</v>
      </c>
      <c r="G21" s="152" t="s">
        <v>1290</v>
      </c>
      <c r="H21" s="150" t="s">
        <v>1289</v>
      </c>
      <c r="I21" s="151">
        <v>39657</v>
      </c>
      <c r="J21" s="151">
        <v>40443</v>
      </c>
      <c r="K21" s="150" t="s">
        <v>1288</v>
      </c>
      <c r="L21" s="149">
        <v>2806499.05</v>
      </c>
      <c r="M21" s="149">
        <v>1936728.18</v>
      </c>
    </row>
    <row r="22" spans="1:13" ht="375" x14ac:dyDescent="0.25">
      <c r="A22" s="150">
        <v>19</v>
      </c>
      <c r="B22" s="150" t="s">
        <v>1287</v>
      </c>
      <c r="C22" s="150" t="s">
        <v>1286</v>
      </c>
      <c r="D22" s="150" t="s">
        <v>1099</v>
      </c>
      <c r="E22" s="150" t="s">
        <v>931</v>
      </c>
      <c r="F22" s="150"/>
      <c r="G22" s="150"/>
      <c r="H22" s="150"/>
      <c r="I22" s="151">
        <v>42271</v>
      </c>
      <c r="J22" s="151">
        <v>42369</v>
      </c>
      <c r="K22" s="150" t="s">
        <v>1285</v>
      </c>
      <c r="L22" s="149">
        <v>7959585.5999999996</v>
      </c>
      <c r="M22" s="149">
        <v>6077336.4100000001</v>
      </c>
    </row>
    <row r="23" spans="1:13" ht="21" customHeight="1" x14ac:dyDescent="0.25"/>
  </sheetData>
  <mergeCells count="11">
    <mergeCell ref="D2:D3"/>
    <mergeCell ref="L2:L3"/>
    <mergeCell ref="M2:M3"/>
    <mergeCell ref="A1:M1"/>
    <mergeCell ref="C2:C3"/>
    <mergeCell ref="B2:B3"/>
    <mergeCell ref="A2:A3"/>
    <mergeCell ref="I2:I3"/>
    <mergeCell ref="J2:J3"/>
    <mergeCell ref="K2:K3"/>
    <mergeCell ref="E2:H2"/>
  </mergeCells>
  <pageMargins left="0.7" right="0.7" top="0.75" bottom="0.75" header="0.3" footer="0.3"/>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12</vt:i4>
      </vt:variant>
    </vt:vector>
  </HeadingPairs>
  <TitlesOfParts>
    <vt:vector size="19" baseType="lpstr">
      <vt:lpstr>Informacje ogólne</vt:lpstr>
      <vt:lpstr>Konkurs</vt:lpstr>
      <vt:lpstr>RPZ</vt:lpstr>
      <vt:lpstr>Kryteria</vt:lpstr>
      <vt:lpstr>Projekt pozakonkursowy </vt:lpstr>
      <vt:lpstr>Kryteria- projektu pozakonkur</vt:lpstr>
      <vt:lpstr>Zał.1</vt:lpstr>
      <vt:lpstr>CT</vt:lpstr>
      <vt:lpstr>Konkurs!fundusz</vt:lpstr>
      <vt:lpstr>narzedzia_PP_cale</vt:lpstr>
      <vt:lpstr>'Informacje ogólne'!Obszar_wydruku</vt:lpstr>
      <vt:lpstr>'Kryteria- projektu pozakonkur'!Obszar_wydruku</vt:lpstr>
      <vt:lpstr>'Projekt pozakonkursowy '!Obszar_wydruku</vt:lpstr>
      <vt:lpstr>PI</vt:lpstr>
      <vt:lpstr>Programy</vt:lpstr>
      <vt:lpstr>skroty_PI</vt:lpstr>
      <vt:lpstr>skroty_PP</vt:lpstr>
      <vt:lpstr>terytPowiaty</vt:lpstr>
      <vt:lpstr>Konkurs!wojewodztwa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Kolasinska Kinga</dc:creator>
  <cp:lastModifiedBy>Wójcik Rafał</cp:lastModifiedBy>
  <cp:lastPrinted>2016-07-08T09:14:53Z</cp:lastPrinted>
  <dcterms:created xsi:type="dcterms:W3CDTF">2016-06-21T07:55:10Z</dcterms:created>
  <dcterms:modified xsi:type="dcterms:W3CDTF">2016-07-18T10:30:11Z</dcterms:modified>
</cp:coreProperties>
</file>