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S:\Wydzial Koordynacji Polityki Rozwoju\Komitet Sterujący\Tryb obiegowy KS\tryb obiegowy_POIiS_listopad 2016\"/>
    </mc:Choice>
  </mc:AlternateContent>
  <bookViews>
    <workbookView xWindow="0" yWindow="0" windowWidth="9576" windowHeight="6960" tabRatio="769" firstSheet="3" activeTab="9"/>
  </bookViews>
  <sheets>
    <sheet name="Informacje ogólne" sheetId="2" r:id="rId1"/>
    <sheet name="Kryteria horyzontalne" sheetId="24" r:id="rId2"/>
    <sheet name="Kryteria dla 9.1 dodat.formalne" sheetId="25" r:id="rId3"/>
    <sheet name="Kryteria dla 9.1 meryt. I stop." sheetId="26" r:id="rId4"/>
    <sheet name="Kryteria 9.1 nowe CU" sheetId="46" r:id="rId5"/>
    <sheet name="Kryteria dla 9.2 dod. form. " sheetId="13" r:id="rId6"/>
    <sheet name="Kryteria dla 9.2 meryt. I stop." sheetId="28" r:id="rId7"/>
    <sheet name="Kryteria dla 9.2 ch. nowotw." sheetId="47" r:id="rId8"/>
    <sheet name="RPZ" sheetId="4" r:id="rId9"/>
    <sheet name="POIiŚ.9.P.65" sheetId="50" r:id="rId10"/>
    <sheet name="POIiŚ.9.P.66" sheetId="48" r:id="rId11"/>
    <sheet name="Planowane działania" sheetId="6" r:id="rId12"/>
    <sheet name="ZAŁ. 1" sheetId="7" r:id="rId13"/>
  </sheets>
  <externalReferences>
    <externalReference r:id="rId14"/>
    <externalReference r:id="rId15"/>
    <externalReference r:id="rId16"/>
    <externalReference r:id="rId17"/>
    <externalReference r:id="rId18"/>
    <externalReference r:id="rId19"/>
    <externalReference r:id="rId20"/>
    <externalReference r:id="rId21"/>
  </externalReferences>
  <definedNames>
    <definedName name="_ftn2" localSheetId="5">'Kryteria dla 9.2 dod. form. '!$E$14</definedName>
    <definedName name="_ftn3" localSheetId="5">'Kryteria dla 9.2 dod. form. '!$E$15</definedName>
    <definedName name="CT" localSheetId="2">'[1]Informacje ogólne'!$K$125:$K$128</definedName>
    <definedName name="CT" localSheetId="3">'[1]Informacje ogólne'!$K$125:$K$128</definedName>
    <definedName name="CT" localSheetId="7">'[1]Informacje ogólne'!$K$125:$K$128</definedName>
    <definedName name="CT" localSheetId="5">'[1]Informacje ogólne'!$K$125:$K$128</definedName>
    <definedName name="CT" localSheetId="6">'[1]Informacje ogólne'!$K$125:$K$128</definedName>
    <definedName name="CT" localSheetId="1">'[1]Informacje ogólne'!$K$125:$K$128</definedName>
    <definedName name="CT" localSheetId="9">'[2]Informacje ogólne'!$K$119:$K$122</definedName>
    <definedName name="CT" localSheetId="10">'[2]Informacje ogólne'!$K$119:$K$122</definedName>
    <definedName name="CT">'Informacje ogólne'!$K$113:$K$116</definedName>
    <definedName name="d">'[3]Informacje ogólne'!$K$124:$K$160</definedName>
    <definedName name="e">[4]SLOWNIKI!$E$2:$E$380</definedName>
    <definedName name="ee">[4]SLOWNIKI!$E$2:$E$380</definedName>
    <definedName name="f">[4]SLOWNIKI!$E$2:$F$380</definedName>
    <definedName name="fundusz" localSheetId="2">[1]Konkurs!$N$58:$N$59</definedName>
    <definedName name="fundusz" localSheetId="3">[1]Konkurs!$N$58:$N$59</definedName>
    <definedName name="fundusz" localSheetId="7">[1]Konkurs!$N$58:$N$59</definedName>
    <definedName name="fundusz" localSheetId="5">[1]Konkurs!$N$58:$N$59</definedName>
    <definedName name="fundusz" localSheetId="6">[1]Konkurs!$N$58:$N$59</definedName>
    <definedName name="fundusz" localSheetId="1">[1]Konkurs!$N$58:$N$59</definedName>
    <definedName name="fundusz" localSheetId="9">[2]Konkurs!$N$58:$N$59</definedName>
    <definedName name="fundusz" localSheetId="10">[2]Konkurs!$N$58:$N$59</definedName>
    <definedName name="fundusz">#REF!</definedName>
    <definedName name="g">'[3]Informacje ogólne'!$K$119:$K$122</definedName>
    <definedName name="h">'[3]Informacje ogólne'!$K$99:$K$116</definedName>
    <definedName name="j">'[3]Informacje ogólne'!$N$106:$N$111</definedName>
    <definedName name="lata">[5]słownik!$B$2:$B$10</definedName>
    <definedName name="miesiąceKwartały">[5]słownik!$D$2:$D$17</definedName>
    <definedName name="narzedzia_PP_cale" localSheetId="2">'[1]Informacje ogólne'!$M$130:$M$166</definedName>
    <definedName name="narzedzia_PP_cale" localSheetId="3">'[1]Informacje ogólne'!$M$130:$M$166</definedName>
    <definedName name="narzedzia_PP_cale" localSheetId="7">'[1]Informacje ogólne'!$M$130:$M$166</definedName>
    <definedName name="narzedzia_PP_cale" localSheetId="5">'[1]Informacje ogólne'!$M$130:$M$166</definedName>
    <definedName name="narzedzia_PP_cale" localSheetId="6">'[1]Informacje ogólne'!$M$130:$M$166</definedName>
    <definedName name="narzedzia_PP_cale" localSheetId="1">'[1]Informacje ogólne'!$M$130:$M$166</definedName>
    <definedName name="narzedzia_PP_cale" localSheetId="9">'[2]Informacje ogólne'!$M$124:$M$160</definedName>
    <definedName name="narzedzia_PP_cale" localSheetId="10">'[2]Informacje ogólne'!$M$124:$M$160</definedName>
    <definedName name="narzedzia_PP_cale">'Informacje ogólne'!$M$118:$M$154</definedName>
    <definedName name="_xlnm.Print_Area" localSheetId="0">'Informacje ogólne'!$A$1:$J$26</definedName>
    <definedName name="_xlnm.Print_Area" localSheetId="4">'Kryteria 9.1 nowe CU'!$A$1:$F$25</definedName>
    <definedName name="_xlnm.Print_Area" localSheetId="2">'Kryteria dla 9.1 dodat.formalne'!$A$1:$E$12</definedName>
    <definedName name="_xlnm.Print_Area" localSheetId="3">'Kryteria dla 9.1 meryt. I stop.'!$A$1:$E$19</definedName>
    <definedName name="_xlnm.Print_Area" localSheetId="7">'Kryteria dla 9.2 ch. nowotw.'!$A$1:$E$14</definedName>
    <definedName name="_xlnm.Print_Area" localSheetId="5">'Kryteria dla 9.2 dod. form. '!$A$1:$E$20</definedName>
    <definedName name="_xlnm.Print_Area" localSheetId="6">'Kryteria dla 9.2 meryt. I stop.'!$A$1:$E$33</definedName>
    <definedName name="_xlnm.Print_Area" localSheetId="1">'Kryteria horyzontalne'!$A$1:$E$35</definedName>
    <definedName name="_xlnm.Print_Area" localSheetId="11">'Planowane działania'!$A$1:$M$7</definedName>
    <definedName name="_xlnm.Print_Area" localSheetId="9">POIiŚ.9.P.65!$A$1:$K$68</definedName>
    <definedName name="_xlnm.Print_Area" localSheetId="10">POIiŚ.9.P.66!$A$1:$K$59</definedName>
    <definedName name="_xlnm.Print_Area" localSheetId="8">RPZ!$A$1:$C$19</definedName>
    <definedName name="_xlnm.Print_Area" localSheetId="12">'ZAŁ. 1'!$A$1:$N$280</definedName>
    <definedName name="PI" localSheetId="2">'[1]Informacje ogólne'!$N$105:$N$110</definedName>
    <definedName name="PI" localSheetId="3">'[1]Informacje ogólne'!$N$105:$N$110</definedName>
    <definedName name="PI" localSheetId="7">'[1]Informacje ogólne'!$N$105:$N$110</definedName>
    <definedName name="PI" localSheetId="5">'[1]Informacje ogólne'!$N$105:$N$110</definedName>
    <definedName name="PI" localSheetId="6">'[1]Informacje ogólne'!$N$105:$N$110</definedName>
    <definedName name="PI" localSheetId="1">'[1]Informacje ogólne'!$N$105:$N$110</definedName>
    <definedName name="PI" localSheetId="9">'[2]Informacje ogólne'!$N$99:$N$104</definedName>
    <definedName name="PI" localSheetId="10">'[2]Informacje ogólne'!$N$99:$N$104</definedName>
    <definedName name="PI">'Informacje ogólne'!$N$93:$N$98</definedName>
    <definedName name="PPP">'[6]Informacje ogólne'!$K$140:$K$176</definedName>
    <definedName name="prog_oper">[5]słownik!$W$2:$W$19</definedName>
    <definedName name="Programy" localSheetId="2">'[1]Informacje ogólne'!$K$105:$K$122</definedName>
    <definedName name="Programy" localSheetId="3">'[1]Informacje ogólne'!$K$105:$K$122</definedName>
    <definedName name="Programy" localSheetId="7">'[1]Informacje ogólne'!$K$105:$K$122</definedName>
    <definedName name="Programy" localSheetId="5">'[1]Informacje ogólne'!$K$105:$K$122</definedName>
    <definedName name="Programy" localSheetId="6">'[1]Informacje ogólne'!$K$105:$K$122</definedName>
    <definedName name="Programy" localSheetId="1">'[1]Informacje ogólne'!$K$105:$K$122</definedName>
    <definedName name="Programy" localSheetId="9">'[2]Informacje ogólne'!$K$99:$K$116</definedName>
    <definedName name="Programy" localSheetId="10">'[2]Informacje ogólne'!$K$99:$K$116</definedName>
    <definedName name="Programy">'Informacje ogólne'!$K$93:$K$110</definedName>
    <definedName name="skroty_PI" localSheetId="2">'[1]Informacje ogólne'!$N$112:$N$117</definedName>
    <definedName name="skroty_PI" localSheetId="3">'[1]Informacje ogólne'!$N$112:$N$117</definedName>
    <definedName name="skroty_PI" localSheetId="7">'[1]Informacje ogólne'!$N$112:$N$117</definedName>
    <definedName name="skroty_PI" localSheetId="5">'[1]Informacje ogólne'!$N$112:$N$117</definedName>
    <definedName name="skroty_PI" localSheetId="6">'[1]Informacje ogólne'!$N$112:$N$117</definedName>
    <definedName name="skroty_PI" localSheetId="1">'[1]Informacje ogólne'!$N$112:$N$117</definedName>
    <definedName name="skroty_PI" localSheetId="9">'[2]Informacje ogólne'!$N$106:$N$111</definedName>
    <definedName name="skroty_PI" localSheetId="10">'[2]Informacje ogólne'!$N$106:$N$111</definedName>
    <definedName name="skroty_PI">'Informacje ogólne'!$N$100:$N$105</definedName>
    <definedName name="skroty_PP" localSheetId="2">'[1]Informacje ogólne'!$K$130:$K$166</definedName>
    <definedName name="skroty_PP" localSheetId="3">'[1]Informacje ogólne'!$K$130:$K$166</definedName>
    <definedName name="skroty_PP" localSheetId="7">'[1]Informacje ogólne'!$K$130:$K$166</definedName>
    <definedName name="skroty_PP" localSheetId="5">'[1]Informacje ogólne'!$K$130:$K$166</definedName>
    <definedName name="skroty_PP" localSheetId="6">'[1]Informacje ogólne'!$K$130:$K$166</definedName>
    <definedName name="skroty_PP" localSheetId="1">'[1]Informacje ogólne'!$K$130:$K$166</definedName>
    <definedName name="skroty_PP" localSheetId="9">'[2]Informacje ogólne'!$K$124:$K$160</definedName>
    <definedName name="skroty_PP" localSheetId="10">'[2]Informacje ogólne'!$K$124:$K$160</definedName>
    <definedName name="skroty_PP">'Informacje ogólne'!$K$118:$K$154</definedName>
    <definedName name="terytPowiaty">[7]SLOWNIKI!$E$2:$F$380</definedName>
    <definedName name="terytPowiaty2">[8]SLOWNIKI!$E$2:$F$380</definedName>
    <definedName name="terytPowiatyPowiat">[7]SLOWNIKI!$E$2:$E$380</definedName>
    <definedName name="terytPowiatyPowiat2">[8]SLOWNIKI!$E$2:$E$380</definedName>
    <definedName name="wojewodztwa" localSheetId="2">[1]Konkurs!$M$56:$M$72</definedName>
    <definedName name="wojewodztwa" localSheetId="3">[1]Konkurs!$M$56:$M$72</definedName>
    <definedName name="wojewodztwa" localSheetId="7">[1]Konkurs!$M$56:$M$72</definedName>
    <definedName name="wojewodztwa" localSheetId="5">[1]Konkurs!$M$56:$M$72</definedName>
    <definedName name="wojewodztwa" localSheetId="6">[1]Konkurs!$M$56:$M$72</definedName>
    <definedName name="wojewodztwa" localSheetId="1">[1]Konkurs!$M$56:$M$72</definedName>
    <definedName name="wojewodztwa" localSheetId="9">[2]Konkurs!$M$56:$M$72</definedName>
    <definedName name="wojewodztwa" localSheetId="10">[2]Konkurs!$M$56:$M$72</definedName>
    <definedName name="wojewodztwa">#REF!</definedName>
    <definedName name="y">'[3]Informacje ogólne'!$K$124:$K$160</definedName>
  </definedNames>
  <calcPr calcId="152511"/>
</workbook>
</file>

<file path=xl/calcChain.xml><?xml version="1.0" encoding="utf-8"?>
<calcChain xmlns="http://schemas.openxmlformats.org/spreadsheetml/2006/main">
  <c r="K40" i="50" l="1"/>
  <c r="H42" i="50" l="1"/>
  <c r="D42" i="50"/>
  <c r="H41" i="50"/>
  <c r="G41" i="50"/>
  <c r="G42" i="50" s="1"/>
  <c r="F41" i="50"/>
  <c r="F42" i="50" s="1"/>
  <c r="E41" i="50"/>
  <c r="E42" i="50" s="1"/>
  <c r="D41" i="50"/>
  <c r="K39" i="50"/>
  <c r="K41" i="50" l="1"/>
  <c r="K42" i="50" s="1"/>
  <c r="A19" i="26"/>
  <c r="A9" i="26"/>
  <c r="A10" i="26" s="1"/>
  <c r="A11" i="26" s="1"/>
  <c r="A12" i="26" s="1"/>
  <c r="A13" i="26" s="1"/>
  <c r="A8" i="13" l="1"/>
</calcChain>
</file>

<file path=xl/sharedStrings.xml><?xml version="1.0" encoding="utf-8"?>
<sst xmlns="http://schemas.openxmlformats.org/spreadsheetml/2006/main" count="3107" uniqueCount="1931">
  <si>
    <t>INFORMACJE OGÓLNE</t>
  </si>
  <si>
    <t>Planowana alokacja [PLN]</t>
  </si>
  <si>
    <t xml:space="preserve">Priorytet Inwestycyjny </t>
  </si>
  <si>
    <t>Uwagi:</t>
  </si>
  <si>
    <t>Nr narzędzia w Policy Paper</t>
  </si>
  <si>
    <t>Numer i nazwa narzędzia 
zgodnie z Policy Paper</t>
  </si>
  <si>
    <t>Dane kontaktowe osoby (osób) w instytucji składającej Plan działań do kontaktów roboczych (imię i nazwisko, komórka organizacyjna, stanowisko, tel., e-mail)</t>
  </si>
  <si>
    <t>Nr Priorytetu Inwestycyjnego</t>
  </si>
  <si>
    <t>WYKAZ DZIAŁAŃ OPISANYCH W PD</t>
  </si>
  <si>
    <t>Nr konkursu w PD/
Nr projektu pozakonkursowego  w PD</t>
  </si>
  <si>
    <t>Przedmiot konkursu/ Tytuł projektu pozakonkursowego</t>
  </si>
  <si>
    <t xml:space="preserve"> wkład UE</t>
  </si>
  <si>
    <t>wkład krajowy</t>
  </si>
  <si>
    <t>Planowany termin ogłoszenia konkursu/ złożenia wniosku o dofinansowanie dla projektu pozakonkursowego</t>
  </si>
  <si>
    <t>Tytuł RPZ</t>
  </si>
  <si>
    <t xml:space="preserve">Instytucja przedkładająca fiszkę </t>
  </si>
  <si>
    <t>Budżet RPZ (alokacja)</t>
  </si>
  <si>
    <t xml:space="preserve">Uzasadnienie realizacji RPZ </t>
  </si>
  <si>
    <t>Cel RPZ</t>
  </si>
  <si>
    <t>Cele szczegółowe RPZ</t>
  </si>
  <si>
    <t>Grupa docelowa RPZ</t>
  </si>
  <si>
    <t>Tryb realizacji RPZ</t>
  </si>
  <si>
    <t>Ogólny opis schematu RPZ wraz z opisem planowanych działań</t>
  </si>
  <si>
    <t>Wpływ realizacji RPZ na efektywność funkcjonowania systemu ochrony zdrowia</t>
  </si>
  <si>
    <t>Komplementarność RPZ z innymi działaniami podejmowanymi na poziomie krajowym</t>
  </si>
  <si>
    <t>Komplementarność RPZ z innymi działaniami podejmowanymi na poziomie regionalnym</t>
  </si>
  <si>
    <t>FISZKA ZAŁOŻEŃ RPZ</t>
  </si>
  <si>
    <t>dolnośląskie</t>
  </si>
  <si>
    <t>kujawsko-pomorskie</t>
  </si>
  <si>
    <t>lubelskie</t>
  </si>
  <si>
    <t>lubuskie</t>
  </si>
  <si>
    <t>łódzkie</t>
  </si>
  <si>
    <t>małopolskie</t>
  </si>
  <si>
    <t>mazowieckie</t>
  </si>
  <si>
    <t>opolskie</t>
  </si>
  <si>
    <t>podkarpackie</t>
  </si>
  <si>
    <t>podlaskie</t>
  </si>
  <si>
    <t>pomorskie</t>
  </si>
  <si>
    <t>świętokrzyskie</t>
  </si>
  <si>
    <t>warmińsko-mazurskie</t>
  </si>
  <si>
    <t>wielkopolskie</t>
  </si>
  <si>
    <t>zachodniopomorskie</t>
  </si>
  <si>
    <t>Nazwa Programu Operacyjnego</t>
  </si>
  <si>
    <t>Wersja Planu działań (dalej PD) [nr wersji/RRRR]</t>
  </si>
  <si>
    <t>Nr konkursu w Planie Działań</t>
  </si>
  <si>
    <t xml:space="preserve">Kosztorys RPZ </t>
  </si>
  <si>
    <t>REKOMENDACJE KOMITETU STERUJĄCEGO</t>
  </si>
  <si>
    <t>Opis zgodności kryterium z rekomendacją</t>
  </si>
  <si>
    <t>Lp.</t>
  </si>
  <si>
    <t>POZOSTAŁE KRYTERIA PROPONOWANE PRZEZ IZ/IP</t>
  </si>
  <si>
    <t>Uwagi</t>
  </si>
  <si>
    <t>Program Operacyjny Infrastruktura i Środowisko na lata 2014 - 2020</t>
  </si>
  <si>
    <t>Data i podpis osoby upoważnionej do złożenia 
Planu działań 
(zgodnie z informacją w pkt Informacje ogólne)</t>
  </si>
  <si>
    <t>Typ beneficjenta RPZ
(potencjalni wnioskodawcy)</t>
  </si>
  <si>
    <t>Rekomendacja KS dla kryterium</t>
  </si>
  <si>
    <t xml:space="preserve">Rodzaj kryterium </t>
  </si>
  <si>
    <t>Dane kontaktowe osoby upoważnionej do złożenia Planu Działań (imię i nazwisko, komórka organizacyjna, stanowisko, tel., e-mail)</t>
  </si>
  <si>
    <t>Mapa potrzeb zdrowotnych, z której wynika potrzeba realizacji konkursu/projektu pozakonkursowego</t>
  </si>
  <si>
    <t>WYKAZ DZIAŁAŃ, KTÓRE BĘDĄ UZGODNIONE W KOLEJNYCH PLANACH DZIAŁAŃ</t>
  </si>
  <si>
    <t>Nazwa działania/projektu/programu</t>
  </si>
  <si>
    <t>Załącznik nr 1. Listy programów/działań/ projektów spoza EFSI ze środków publicznych oraz innych działań EFSI nieopisanych w głównej części Planu działań.</t>
  </si>
  <si>
    <t>Miasto</t>
  </si>
  <si>
    <t>Lokalizacja działania/projektu/programu</t>
  </si>
  <si>
    <t>Województwo</t>
  </si>
  <si>
    <t>Ulica</t>
  </si>
  <si>
    <t>Wartość całkowita projektu [PLN]</t>
  </si>
  <si>
    <t xml:space="preserve">Dofinansowanie UE [PLN] </t>
  </si>
  <si>
    <t>Kod pocztowy</t>
  </si>
  <si>
    <t>Data rozpoczęcia realizacji działania/ projektu/ programu</t>
  </si>
  <si>
    <t>Data zakończenia realizacji działania/ projektu/ programu</t>
  </si>
  <si>
    <t>Działania planowane/ realizowane  w ramach przedsięwzięciu (główne rezultaty)</t>
  </si>
  <si>
    <t>Instytucja realizująca/ Beneficjent</t>
  </si>
  <si>
    <t>Kryterium</t>
  </si>
  <si>
    <t>Nr konkursu/ 
projektu pozakonkursowego</t>
  </si>
  <si>
    <t>Tytuł konkursu/ 
projektu pozakonkursowego</t>
  </si>
  <si>
    <t>Identyfikator/
nr umowy o dofinansowanie</t>
  </si>
  <si>
    <t>PLAN DZIAŁAŃ MINISTERSTWA ZDROWIA
W SEKTORZE ZDROWIA NA ROK 2016</t>
  </si>
  <si>
    <t>Planowana alokacja [mln PLN]</t>
  </si>
  <si>
    <t>Efektywność kosztowa projektu (racjonalność i efektywność wydatków projektu)</t>
  </si>
  <si>
    <t>Jakość</t>
  </si>
  <si>
    <t>Kształcenie</t>
  </si>
  <si>
    <t>Wskaźnik rentowności
netto</t>
  </si>
  <si>
    <t>Wskaźnik płynności</t>
  </si>
  <si>
    <t>Wskaźnik zadłużenia
wymagalnego</t>
  </si>
  <si>
    <t>Wskaźnik zadłużenia
ogólnego</t>
  </si>
  <si>
    <t>Efektywność energetyczna</t>
  </si>
  <si>
    <t>Efektywność ekonomiczna</t>
  </si>
  <si>
    <t xml:space="preserve">PI 9a </t>
  </si>
  <si>
    <t>Wojewódzki Szpital Specjalistyczny im. M. Kopernika w Łodzi</t>
  </si>
  <si>
    <t>Wsparcie baz Lotniczego Pogotowia Ratunkowego (roboty budowlane, doposażenie).</t>
  </si>
  <si>
    <t>11-Wsparcie baz Lotniczego Pogotowia Ratunkowego (roboty budowlane, doposażenie oraz wyposażenie śmigłowców ratowniczych w sprzęt umożliwiający loty w trudnych warunkach atmosferycznych i w nocy)</t>
  </si>
  <si>
    <t>Ogólnokrajowa mapa potrzeb w zakresie ratownictwa medycznego - mapa Infrastruktura Systemu PRM oraz WPDSPRM.</t>
  </si>
  <si>
    <t>Informatyczne systemy szpitalne</t>
  </si>
  <si>
    <t>Udzielanie świadczeń opieki zdrowotnej finansowanych ze środków publicznych</t>
  </si>
  <si>
    <t>-</t>
  </si>
  <si>
    <t>Wydatki kwalifikowalne [PLN]</t>
  </si>
  <si>
    <t>POIS.12.01.00-00-001/10</t>
  </si>
  <si>
    <t>XII.1. Rozwój systemu ratownictwa medycznego - Dostosowanie miejsca startów i lądowań śmigłowców do potrzeb SOR SPZOZ w Mławie.</t>
  </si>
  <si>
    <t>Samodzielny Publiczny Zakład Opieki Zdrowotnej w Mławie</t>
  </si>
  <si>
    <t>Mława</t>
  </si>
  <si>
    <t>06-500</t>
  </si>
  <si>
    <t xml:space="preserve">dr Anny Dobrskiej 1 </t>
  </si>
  <si>
    <t>POIS.12.01.00-00-001/11</t>
  </si>
  <si>
    <t>XII.1. Rozwój systemu ratownictwa medycznego - Utworzenie Centrum Urazowego w Szpitalu Wojewódzkim SP ZOZ w Zielonej Górze</t>
  </si>
  <si>
    <t>Szpital Wojewódzki Samodzielny Publiczny Zakład Opieki Zdrowotnej im. Karola Marcinkowskiego w Zielonej Górze</t>
  </si>
  <si>
    <t>Zielona Góra</t>
  </si>
  <si>
    <t>65-046</t>
  </si>
  <si>
    <t xml:space="preserve">Zyty 26 </t>
  </si>
  <si>
    <t>POIS.12.01.00-00-002/10</t>
  </si>
  <si>
    <t>XII.1. Rozwój systemu ratownictwa medycznego - Podniesienie dostępności do SOR SPZOZ w Brzesku poprzez budowę lądowiska dla śmigłowców.</t>
  </si>
  <si>
    <t>Samodzielny Publiczny Zespół Opieki Zdrowotnej w Brzesku</t>
  </si>
  <si>
    <t>Brzesko</t>
  </si>
  <si>
    <t>32-800</t>
  </si>
  <si>
    <t xml:space="preserve">ul. Kościuszki 68 </t>
  </si>
  <si>
    <t>POIS.12.01.00-00-002/11</t>
  </si>
  <si>
    <t>XII.1. Rozwój systemu ratownictwa medycznego - Centrum urazowe w Wojewódzkim Szpitalu Specjalistycznym w Olsztynie szansą kompleksowego leczenia pacjentów z urazami wielonarządowymi</t>
  </si>
  <si>
    <t>Wojewódzki Szpital Specjalistyczny w Olsztynie</t>
  </si>
  <si>
    <t>Olsztyn</t>
  </si>
  <si>
    <t>10-561</t>
  </si>
  <si>
    <t xml:space="preserve">Żołnierska 18 </t>
  </si>
  <si>
    <t>POIS.12.01.00-00-003/10</t>
  </si>
  <si>
    <t>XII.1. Rozwój systemu ratownictwa medycznego - Budowa lądowiska dla śmigłowców ratunkowych wraz z zapewnieniem komunikacji z SOR w W.S.S. w Zgierzu</t>
  </si>
  <si>
    <t>Wojewódzki Szpital Specjalistyczny im. Marii Skłodowskiej-Curie w Zgierzu</t>
  </si>
  <si>
    <t>Zgierz</t>
  </si>
  <si>
    <t>95-100</t>
  </si>
  <si>
    <t xml:space="preserve">Parzęczewska 35 </t>
  </si>
  <si>
    <t>POIS.12.01.00-00-003/11</t>
  </si>
  <si>
    <t>XII.1. Rozwój systemu ratownictwa medycznego - Budowa i remont oraz doposażenie baz Lotniczego Pogotowia Ratunkowego - ETAP 2</t>
  </si>
  <si>
    <t>SP ZOZ Lotnicze Pogotowie Ratunkowe</t>
  </si>
  <si>
    <t>Warszawa</t>
  </si>
  <si>
    <t>01-934</t>
  </si>
  <si>
    <t xml:space="preserve">Księżycowa 5 </t>
  </si>
  <si>
    <t>POIS.12.01.00-00-004/10</t>
  </si>
  <si>
    <t>XII.1. Rozwój systemu ratownictwa medycznego - Utworzenie Centrum Urazowego w Wojewódzkim Szpitalu Specjalistycznym im. M. Kopernika w Łodzi</t>
  </si>
  <si>
    <t>Łódź</t>
  </si>
  <si>
    <t>93-513</t>
  </si>
  <si>
    <t xml:space="preserve">Pabianicka 62 </t>
  </si>
  <si>
    <t>POIS.12.01.00-00-004/11</t>
  </si>
  <si>
    <t>XII.1. Rozwój systemu ratownictwa medycznego - Modernizacja i doposażenie Szpitala Wojewódzkiego nr 2 w Rzeszowie na potrzeby funkcjonowania centrum urazowego</t>
  </si>
  <si>
    <t>Szpital Wojewódzki Nr 2 im. Św. Jadwigi Królowej w Rzeszowie</t>
  </si>
  <si>
    <t>Rzeszów</t>
  </si>
  <si>
    <t>35-301</t>
  </si>
  <si>
    <t xml:space="preserve">Lwowska 60 </t>
  </si>
  <si>
    <t>POIS.12.01.00-00-006/10</t>
  </si>
  <si>
    <t>XII.1. Rozwój systemu ratownictwa medycznego - Lądowisko Szpitala w Nysie</t>
  </si>
  <si>
    <t>Zespół Opieki Zdrowotnej</t>
  </si>
  <si>
    <t>Nysa</t>
  </si>
  <si>
    <t>48-300</t>
  </si>
  <si>
    <t xml:space="preserve">Świętego Piotra 1 </t>
  </si>
  <si>
    <t>POIS.12.01.00-00-008/10</t>
  </si>
  <si>
    <t>XII.1. Rozwój systemu ratownictwa medycznego - Chcemy i możemy Ci pomóc w każdej sytuacji - Budowa lądowiska dla śmigłowców sanitarnych na terenie Szpitala Powiatowego im. E. Biernackiego w Mielcu</t>
  </si>
  <si>
    <t>Szpital Powiatowy im. Edmunda Biernackiego w Mielcu</t>
  </si>
  <si>
    <t>MIELEC</t>
  </si>
  <si>
    <t>39-300</t>
  </si>
  <si>
    <t xml:space="preserve">ŻEROMSKIEGO 22 </t>
  </si>
  <si>
    <t>POIS.12.01.00-00-010/10</t>
  </si>
  <si>
    <t>XII.1. Rozwój systemu ratownictwa medycznego - Budowa lądowiska dla helikopterów służących dostępności do Szpitalnego Oddziału Ratunkowego w Ciechanowie</t>
  </si>
  <si>
    <t>Specjalistyczny Szpital Wojewódzki w Ciechanowie</t>
  </si>
  <si>
    <t>Ciechanów</t>
  </si>
  <si>
    <t>06-400</t>
  </si>
  <si>
    <t xml:space="preserve">Powstańców Wielkopolskich 2 </t>
  </si>
  <si>
    <t>POIS.12.01.00-00-011/10</t>
  </si>
  <si>
    <t>XII.1. Rozwój systemu ratownictwa medycznego - Przebudowa lądowiska dla helikopterów przy Szpitalu Specjalistycznym im. Jędrzeja Śniadeckiego w Nowym Sączu</t>
  </si>
  <si>
    <t>Szpital Specjalistyczny im. Jędrzeja Śniadeckiego w Nowym Sączu</t>
  </si>
  <si>
    <t>Nowy Sącz</t>
  </si>
  <si>
    <t>33-300</t>
  </si>
  <si>
    <t xml:space="preserve">Młyńska 10 </t>
  </si>
  <si>
    <t>POIS.12.01.00-00-014/10</t>
  </si>
  <si>
    <t>XII.1. Rozwój systemu ratownictwa medycznego - Budowa lądowiska dla helikopterów na potrzeby Szpitalnego Oddziału Ratunkowego przy Wojewódzkim Szpitalu Bródnowskim w Warszawie</t>
  </si>
  <si>
    <t>Mazowiecki Szpital Bródnowski w Warszawie Spółka z ograniczoną odpowiedzialnością</t>
  </si>
  <si>
    <t>03-242</t>
  </si>
  <si>
    <t xml:space="preserve">Ludwika Kondratowicza 8 </t>
  </si>
  <si>
    <t>POIS.12.01.00-00-015/10</t>
  </si>
  <si>
    <t>XII.1. Rozwój systemu ratownictwa medycznego - Budowa lądowiska dla Szpitalnego Oddziału Ratunkowego przy SP ZZOZ w Wyszkowie</t>
  </si>
  <si>
    <t>Samodzielny Publiczny Zespół Zakładów Opieki Zdrowotnej w Wyszkowie</t>
  </si>
  <si>
    <t>Wyszków</t>
  </si>
  <si>
    <t>07-200</t>
  </si>
  <si>
    <t xml:space="preserve">Komisji Edukacji Narodowej 1 </t>
  </si>
  <si>
    <t>POIS.12.01.00-00-016/10</t>
  </si>
  <si>
    <t>XII.1. Rozwój systemu ratownictwa medycznego - Zwiększenie dostępności do świadczeń zdrowotnych w SPZZOZ w Gryficach poprzez rozbudowę lądowiska</t>
  </si>
  <si>
    <t>Samodzielny Publiczny Zespół Zakładów Opieki Zdrowotnej w Gryficach</t>
  </si>
  <si>
    <t>Gryfice</t>
  </si>
  <si>
    <t>72-300</t>
  </si>
  <si>
    <t xml:space="preserve">Niechorska 27 </t>
  </si>
  <si>
    <t>POIS.12.01.00-00-017/10</t>
  </si>
  <si>
    <t>XII.1. Rozwój systemu ratownictwa medycznego - Budowa lądowiska dla helikopterów na dachu skrzydła Szpitala w Szczecinie-Zdunowie</t>
  </si>
  <si>
    <t>Specjalistyczny Szpital im. prof. Alfreda Sokołowskiego</t>
  </si>
  <si>
    <t>Szczecin</t>
  </si>
  <si>
    <t>70-891</t>
  </si>
  <si>
    <t xml:space="preserve">A.Sokołowskiego 11 </t>
  </si>
  <si>
    <t>POIS.12.01.00-00-019/10</t>
  </si>
  <si>
    <t>XII.1. Rozwój systemu ratownictwa medycznego - Przebudowa lądowiska, podjazdu, wiaduktu i wiaty dla SOR Szpitala Wojewódzkiego w Gorzowie Wlkp.</t>
  </si>
  <si>
    <t>Wielospecjalistyczny Szpital Wojewódzki w Gorzowie Wlkp. Spółka z ograniczoną odpowiedzialnością</t>
  </si>
  <si>
    <t>Gorzów Wlkp.</t>
  </si>
  <si>
    <t>66-400</t>
  </si>
  <si>
    <t xml:space="preserve">Dekerta 1 </t>
  </si>
  <si>
    <t>POIS.12.01.00-00-020/10</t>
  </si>
  <si>
    <t>XII.1. Rozwój systemu ratownictwa medycznego - Remont lądowiska dla śmigłowców ratunkowych celem dostosowania do standardów europejskich</t>
  </si>
  <si>
    <t>Wojewódzki Szpital Specjalistyczny Nr 5 im. "Św. Barbary"</t>
  </si>
  <si>
    <t>śląskie</t>
  </si>
  <si>
    <t>Sosnowiec</t>
  </si>
  <si>
    <t>41-200</t>
  </si>
  <si>
    <t xml:space="preserve">Plac Medyków 1 </t>
  </si>
  <si>
    <t>POIS.12.01.00-00-021/10</t>
  </si>
  <si>
    <t>XII.1. Rozwój systemu ratownictwa medycznego - Budowa lądowiska dla helikopterów służącego poprawie dostępności do Szpitalnego Oddziału Ratunkowego Zespołu Zakładów Opieki Zdrowotnej w Wadowicach</t>
  </si>
  <si>
    <t>Zespół Zakładów Opieki Zdrowotnej w Wadowicach</t>
  </si>
  <si>
    <t>Wadowice</t>
  </si>
  <si>
    <t>34-100</t>
  </si>
  <si>
    <t xml:space="preserve">Karmelicka 5 </t>
  </si>
  <si>
    <t>POIS.12.01.00-00-024/10</t>
  </si>
  <si>
    <t>XII.1. Rozwój systemu ratownictwa medycznego - Budowa lądowiska dla śmigłowców przy Zespole Opieki Zdrowotnej w Oleśnie</t>
  </si>
  <si>
    <t>Zespół Opieki Zdrowotnej w Oleśnie</t>
  </si>
  <si>
    <t>Olesno</t>
  </si>
  <si>
    <t>46-300</t>
  </si>
  <si>
    <t xml:space="preserve">Klonowa 1 </t>
  </si>
  <si>
    <t>POIS.12.01.00-00-025/10</t>
  </si>
  <si>
    <t>XII.1. Rozwój systemu ratownictwa medycznego - Budowa lądowiska dla helikopterów w NZOZ Szpital w Puszczykowie na potrzeby SOR</t>
  </si>
  <si>
    <t>Niepubliczny Zakład Opieki Zdrowotnej "Szpital w Puszczykowie im. prof. Stefana Tytusa Dąbrowskiego" Spółka z ograniczoną odpowiedzialnością</t>
  </si>
  <si>
    <t>Puszczykowo</t>
  </si>
  <si>
    <t>62-041</t>
  </si>
  <si>
    <t xml:space="preserve">Kraszewskiego 11 </t>
  </si>
  <si>
    <t>POIS.12.01.00-00-026/10</t>
  </si>
  <si>
    <t>XII.1. Rozwój systemu ratownictwa medycznego - Remont lądowiska dla helikopterów przy Wojewódzkim Szpitalu Zespolonym w Kielcach mający na celu dostosowanie do obowiązujących przepisów</t>
  </si>
  <si>
    <t>Wojewódzki Szpital Zespolony w Kielcach</t>
  </si>
  <si>
    <t>Kielce</t>
  </si>
  <si>
    <t>25-736</t>
  </si>
  <si>
    <t xml:space="preserve">Grunwaldzka 45 </t>
  </si>
  <si>
    <t>POIS.12.01.00-00-027/10</t>
  </si>
  <si>
    <t>XII.1. Rozwój systemu ratownictwa medycznego - Budowa lądowiska dla śmigłowców sanitarnych w Szpitalu Wojewódzkim w Poznaniu.</t>
  </si>
  <si>
    <t>Szpital Wojewódzki</t>
  </si>
  <si>
    <t>Poznań</t>
  </si>
  <si>
    <t>60-479</t>
  </si>
  <si>
    <t>Juraszów 7 19</t>
  </si>
  <si>
    <t>POIS.12.01.00-00-028/10</t>
  </si>
  <si>
    <t>XII.1. Rozwój systemu ratownictwa medycznego - Poprawa skuteczności systemu ratownictwa na Mazurach poprzez budowę lądowiska przy SP ZOZ Giżycko</t>
  </si>
  <si>
    <t>Powiat Giżycki</t>
  </si>
  <si>
    <t>Giżycko</t>
  </si>
  <si>
    <t>11-500</t>
  </si>
  <si>
    <t xml:space="preserve">Al. 1 Maja 14 </t>
  </si>
  <si>
    <t>POIS.12.01.00-00-033/10</t>
  </si>
  <si>
    <t>XII.1. Rozwój systemu ratownictwa medycznego - Modernizacja lądowiska dla śmigłowców ratunkowych w 4 Wojskowym Szpitalu Klinicznym we Wrocławiu</t>
  </si>
  <si>
    <t>4 Wojskowy Szpital Kliniczny z Polikliniką Samodzielny Publiczny Zakład Opieki Zdrowotnej we Wrocławiu</t>
  </si>
  <si>
    <t>Wrocław</t>
  </si>
  <si>
    <t>50-981</t>
  </si>
  <si>
    <t xml:space="preserve">Rudolfa Weigla 5 </t>
  </si>
  <si>
    <t>POIS.12.01.00-00-034/10</t>
  </si>
  <si>
    <t>XII.1. Rozwój systemu ratownictwa medycznego - Budowa lądowiska dla śmigłowców przy Szpitalnym Oddziale Ratunkowym SP ZOZ w Nowym Tomyślu</t>
  </si>
  <si>
    <t>Powiat Nowotomyski</t>
  </si>
  <si>
    <t>Nowy Tomyśl</t>
  </si>
  <si>
    <t>64-300</t>
  </si>
  <si>
    <t xml:space="preserve">Poznańska 33 </t>
  </si>
  <si>
    <t>POIS.12.01.00-00-035/10</t>
  </si>
  <si>
    <t>XII.1. Rozwój systemu ratownictwa medycznego - Podniesienie dostępności do SOR Szpitala w Bełchatowie poprzez modernizację lądowiska dla śmigłowców</t>
  </si>
  <si>
    <t>Szpital Wojewódzki im. Jana Pawła II</t>
  </si>
  <si>
    <t>Bełchatów</t>
  </si>
  <si>
    <t>97-400</t>
  </si>
  <si>
    <t xml:space="preserve">Czapliniecka 123 </t>
  </si>
  <si>
    <t>POIS.12.01.00-00-036/10</t>
  </si>
  <si>
    <t>XII.1. Rozwój systemu ratownictwa medycznego - Podniesienie dostępności do SOR Szpitala Spec. w Gorlicach poprzez budowę lądowiska dla śmigłowców.</t>
  </si>
  <si>
    <t>Szpital Specjalistyczny im. Henryka Klimontowicza w Gorlicach</t>
  </si>
  <si>
    <t>Gorlice</t>
  </si>
  <si>
    <t>38-300</t>
  </si>
  <si>
    <t xml:space="preserve">Węgierska 21 </t>
  </si>
  <si>
    <t>POIS.12.01.00-00-037/10</t>
  </si>
  <si>
    <t>XII.1. Rozwój systemu ratownictwa medycznego - Budowa lądowiska dla śmigłowców na terenie SPZOZ w Krotoszynie</t>
  </si>
  <si>
    <t>Samodzielny Publiczny Zakład Opieki Zdrowotnej w Krotoszynie</t>
  </si>
  <si>
    <t>Krotoszyn</t>
  </si>
  <si>
    <t>63-700</t>
  </si>
  <si>
    <t xml:space="preserve">Młyńska 2 </t>
  </si>
  <si>
    <t>POIS.12.01.00-00-038/10</t>
  </si>
  <si>
    <t>XII.1. Rozwój systemu ratownictwa medycznego - Podniesienie dostępności do SOR Szpitala Pow. w Chrzanowie przez budowę lądowiska dla śmigłowców</t>
  </si>
  <si>
    <t>Szpital Powiatowy w Chrzanowie</t>
  </si>
  <si>
    <t>Chrzanów</t>
  </si>
  <si>
    <t>32-500</t>
  </si>
  <si>
    <t xml:space="preserve">Topolowa 16 </t>
  </si>
  <si>
    <t>POIS.12.01.00-00-039/10</t>
  </si>
  <si>
    <t>XII.1. Rozwój systemu ratownictwa medycznego - Budowa lądowiska dla helikopterów w celu poprawy dostępności do Szpitalnego Oddziału Ratunkowego i poprawy jakości ratownictwa medycznego w Powiecie Lęborskim</t>
  </si>
  <si>
    <t>Samodzielny Publiczny Specjalistyczny Zakład Opieki Zdrowotnej</t>
  </si>
  <si>
    <t>Lębork</t>
  </si>
  <si>
    <t>84-300</t>
  </si>
  <si>
    <t xml:space="preserve">Węgrzynowicza 13 </t>
  </si>
  <si>
    <t>POIS.12.01.00-00-041/10</t>
  </si>
  <si>
    <t>XII.1. Rozwój systemu ratownictwa medycznego - Budowa lądowiska dla helikopterów Lotniczego Pogotowia Ratunkowego usytuowanego na dachu budynku "A" Szpitala Powiatowego w Bochni przy ul. Krakowskiej 31</t>
  </si>
  <si>
    <t>Samodzielny Publiczny Zakład Opieki Zdrowotnej w Bochni "Szpital Powiatowy" im. bł. Marty Wieckiej</t>
  </si>
  <si>
    <t>Bochnia</t>
  </si>
  <si>
    <t>32-700</t>
  </si>
  <si>
    <t xml:space="preserve">Krakowska 31 </t>
  </si>
  <si>
    <t>POIS.12.01.00-00-042/10</t>
  </si>
  <si>
    <t>XII.1. Rozwój systemu ratownictwa medycznego - Kompleksowa modernizacja lądowiska dla helikopterów w PSZOZ w Inowrocławiu</t>
  </si>
  <si>
    <t>Szpital Wielospecjalistyczny im. dr. Ludwika Błażka w Inowrocławiu</t>
  </si>
  <si>
    <t>Inowrocław</t>
  </si>
  <si>
    <t>88-100</t>
  </si>
  <si>
    <t xml:space="preserve">Poznańska 97 </t>
  </si>
  <si>
    <t>POIS.12.01.00-00-044/10</t>
  </si>
  <si>
    <t>XII.1. Rozwój systemu ratownictwa medycznego - Modernizacja lądowiska dla helikopterów przy Wojewódzkim Szpitalu Zespolonym w Kaliszu</t>
  </si>
  <si>
    <t>Wojewódzki Szpital Zespolony im. Ludwika Perzyny w Kaliszu</t>
  </si>
  <si>
    <t>Kalisz</t>
  </si>
  <si>
    <t>62-800</t>
  </si>
  <si>
    <t xml:space="preserve">Poznańska 79 </t>
  </si>
  <si>
    <t>POIS.12.01.00-00-047/10</t>
  </si>
  <si>
    <t>XII.1. Rozwój systemu ratownictwa medycznego - Przebudowa lądowiska w SPZZOZ w Staszowie celem rozwoju ratownictwa medycznego w powiecie staszowskim</t>
  </si>
  <si>
    <t>Samodzielny Publiczny Zespół Zakładów Opieki Zdrowotnej w Staszowie</t>
  </si>
  <si>
    <t>Staszów</t>
  </si>
  <si>
    <t>28-200</t>
  </si>
  <si>
    <t xml:space="preserve">11 Listopada 78 </t>
  </si>
  <si>
    <t>POIS.12.01.00-00-050/10</t>
  </si>
  <si>
    <t>XII.1. Rozwój systemu ratownictwa medycznego - Lądowisko w Brodnicy szansą poprawy funkcjonowania systemu ratownictwa medycznego</t>
  </si>
  <si>
    <t>Brodnica</t>
  </si>
  <si>
    <t>87-300</t>
  </si>
  <si>
    <t xml:space="preserve">Wiejska 9 </t>
  </si>
  <si>
    <t>POIS.12.01.00-00-051/10</t>
  </si>
  <si>
    <t>XII.1. Rozwój systemu ratownictwa medycznego - Modernizacja i rozbudowa lądowiska dla śmigłowców na terenie Szpitala Specjalistycznego w Chojnicach</t>
  </si>
  <si>
    <t>Szpital Specjalistyczny im. J. K. Łukowicza w Chojnicach</t>
  </si>
  <si>
    <t>Chojnice</t>
  </si>
  <si>
    <t>89-600</t>
  </si>
  <si>
    <t xml:space="preserve">Leśna 10 </t>
  </si>
  <si>
    <t>POIS.12.01.00-00-053/10</t>
  </si>
  <si>
    <t>XII.1. Rozwój systemu ratownictwa medycznego - Modernizacja lądowiska dla helikopterów sanitarnych</t>
  </si>
  <si>
    <t>Samodzielny Publiczny Zakład Opieki Zdrowotnej Ministerstwa Spraw Wewnętrznych w Lublinie</t>
  </si>
  <si>
    <t>Lublin</t>
  </si>
  <si>
    <t>20-331</t>
  </si>
  <si>
    <t xml:space="preserve">Grenadierów 3 </t>
  </si>
  <si>
    <t>POIS.12.01.00-00-055/10</t>
  </si>
  <si>
    <t>XII.1. Rozwój systemu ratownictwa medycznego - Poprawa funkcjonowania systemu ratownictwa medycznego poprzez budowę lądowiska dla śmigłówców przy Szpitalnym Oddziale Ratunkowym Samodzielnego Publicznego Zakładu Opieki Zdrowotnej w Myślenicach</t>
  </si>
  <si>
    <t>Powiat Myślenicki</t>
  </si>
  <si>
    <t>Myślenice</t>
  </si>
  <si>
    <t>32-400</t>
  </si>
  <si>
    <t xml:space="preserve">Mikołaja Reja 13 </t>
  </si>
  <si>
    <t>POIS.12.01.00-00-059/10</t>
  </si>
  <si>
    <t>XII.1. Rozwój systemu ratownictwa medycznego - Przebudowa lądowiska wraz z niezbędną infrastrukturą służącą polepszeniu dostępności do Szpitalnego Oddziału Ratunkowego Wojskowego Instytutu Medycznego</t>
  </si>
  <si>
    <t>Wojskowy Instytut Medyczny</t>
  </si>
  <si>
    <t>04-141</t>
  </si>
  <si>
    <t xml:space="preserve">Szaserów 128 </t>
  </si>
  <si>
    <t>POIS.12.01.00-00-061/10</t>
  </si>
  <si>
    <t>XII.1. Rozwój systemu ratownictwa medycznego - Remont i doposażenie centrum urazowego Szpitala Uniwersyteckiego Nr 1 im. Dr A. Jurasza w Bydgoszczy</t>
  </si>
  <si>
    <t>Szpital Uniwersytecki Nr 1 im. dr A. Jurasza w Bydgoszczy</t>
  </si>
  <si>
    <t>Bydgoszcz</t>
  </si>
  <si>
    <t>85-094</t>
  </si>
  <si>
    <t xml:space="preserve">Marii Skłodowskiej-Curie 9 </t>
  </si>
  <si>
    <t>POIS.12.01.00-00-062/10</t>
  </si>
  <si>
    <t>XII.1. Rozwój systemu ratownictwa medycznego - Utworzenie Centrum Urazów Wielonarządowych w Uniwersyteckim Szpitalu Klinicznym w Białymstoku</t>
  </si>
  <si>
    <t>Uniwersytecki Szpital Kliniczny w Białymstoku</t>
  </si>
  <si>
    <t>Białystok</t>
  </si>
  <si>
    <t>15-276</t>
  </si>
  <si>
    <t xml:space="preserve">M.Skłodowskiej-Curie 24A </t>
  </si>
  <si>
    <t>POIS.12.01.00-00-063/10</t>
  </si>
  <si>
    <t>XII.1. Rozwój systemu ratownictwa medycznego - DOPOSAŻENIE W SPECJALISTYCZNĄ APARATURĘ MEDYCZNĄ CENTRUM URAZOWEGO W OBECNIE BUDOWANYM CENTRUM MEDYCYNY INWAZYJNEJ</t>
  </si>
  <si>
    <t>Uniwersyteckie Centrum Kliniczne</t>
  </si>
  <si>
    <t>Gdańsk</t>
  </si>
  <si>
    <t>80-952</t>
  </si>
  <si>
    <t xml:space="preserve">Dębinki 7 </t>
  </si>
  <si>
    <t>POIS.12.01.00-00-064/10</t>
  </si>
  <si>
    <t>XII.1. Rozwój systemu ratownictwa medycznego - Budowa i remont oraz doposażenie baz Lotniczego Pogotowia Ratunkowego - ETAP 1.</t>
  </si>
  <si>
    <t>POIS.12.01.00-00-065/10</t>
  </si>
  <si>
    <t>XII.1. Rozwój systemu ratownictwa medycznego - Stworzenie koniecznej infrastruktury technicznej i wyposażenia do utworzenia Centrum Urazowego w Akademickim Szpitalu Klinicznym im. Jana Mikulicza - Radeckiego we Wrocławiu</t>
  </si>
  <si>
    <t>Uniwersytecki Szpital Kliniczny im. Jana Mikulicza - Radeckiego we Wrocławiu</t>
  </si>
  <si>
    <t>50-556</t>
  </si>
  <si>
    <t xml:space="preserve">Borowska 213 </t>
  </si>
  <si>
    <t>POIS.12.01.00-00-066/10</t>
  </si>
  <si>
    <t>XII.1. Rozwój systemu ratownictwa medycznego - Zakup sprzętu medycznego na potrzeby organizacji Centrum Urazowego w Wojskowym Instytucie Medycznym</t>
  </si>
  <si>
    <t>POIS.12.01.00-00-067/10</t>
  </si>
  <si>
    <t>XII.1. Rozwój systemu ratownictwa medycznego - Wyposażenie i uruchomienie Centrum Urazowego w Szpitalu Uniwersyteckim w Krakowie – Etap II</t>
  </si>
  <si>
    <t>Samodzielny Publiczny Zakład Opieki Zdrowotnej Szpital Uniwersytecki w Krakowie</t>
  </si>
  <si>
    <t>Kraków</t>
  </si>
  <si>
    <t>31-501</t>
  </si>
  <si>
    <t xml:space="preserve">Kopernika 36 </t>
  </si>
  <si>
    <t>POIS.12.01.00-00-068/10</t>
  </si>
  <si>
    <t xml:space="preserve">XII.1. Rozwój systemu ratownictwa medycznego - Modernizacja i doposażenie SPSK Nr 4 w Lublinie w celu utworzenia Centrum Urazowego </t>
  </si>
  <si>
    <t>Samodzielny Publiczny Szpital Kliniczny nr 4 w Lublinie</t>
  </si>
  <si>
    <t>20-954</t>
  </si>
  <si>
    <t xml:space="preserve">ul. Jaczewskiego 8 </t>
  </si>
  <si>
    <t>POIS.12.01.00-00-069/10</t>
  </si>
  <si>
    <t>XII.1. Rozwój systemu ratownictwa medycznego - Centrum Urazowe przy ul. Szwajcarskiej 3 w Poznaniu - adaptacja pomieszczeń, zakup wyposażenia, budowa niezbędnej infrastruktury, w tym lądowiska dla śmigłowców</t>
  </si>
  <si>
    <t>Miasto Poznań</t>
  </si>
  <si>
    <t>61-841</t>
  </si>
  <si>
    <t xml:space="preserve">Plac Kolegiacki 17 </t>
  </si>
  <si>
    <t>POIS.12.01.00-00-070/10</t>
  </si>
  <si>
    <t>XII.1. Rozwój systemu ratownictwa medycznego - Utworzenie centrum urazowego na bazie wielospecjalistycznego Wojewódzkiego Szpitala Specjalistycznego nr 5 im. Św. Barbary w Sosnowcu</t>
  </si>
  <si>
    <t>Wojewódzki Szpital Specjalistyczny Nr 5 im."Św. Barbary"</t>
  </si>
  <si>
    <t>POIS.12.01.00-00-209/08</t>
  </si>
  <si>
    <t>XII.1. Rozwój systemu ratownictwa medycznego - Poprawa bezpieczeństwa ludności poprzez dostosowanie infrastruktury ratownictwa medycznego SMS im. G. Narutowicza w Krakowie do wymogów prawa</t>
  </si>
  <si>
    <t>Szpital Miejski Specjalistyczny im. G. Narutowicza w Krakowie</t>
  </si>
  <si>
    <t>31-202</t>
  </si>
  <si>
    <t xml:space="preserve">Prądnicka 35-37 </t>
  </si>
  <si>
    <t>POIS.12.01.00-00-211/08</t>
  </si>
  <si>
    <t>XII.1. Rozwój systemu ratownictwa medycznego - Zakup aparatury i sprzętu medycznego dla szpitalnego oddziału ratunkowego Szpitala Wojewódzkiego im. Jana Pawła II w Bełchatowie</t>
  </si>
  <si>
    <t>POIS.12.01.00-00-212/08</t>
  </si>
  <si>
    <t>XII.1. Rozwój systemu ratownictwa medycznego - Przebudowa pomieszczeń Brzeskiego Centrum Medycznego w Brzegu na Szpitalny Oddział Ratunkowy</t>
  </si>
  <si>
    <t>Powiat Brzeski</t>
  </si>
  <si>
    <t>Brzeg</t>
  </si>
  <si>
    <t>49-300</t>
  </si>
  <si>
    <t xml:space="preserve">Robotnicza 20 </t>
  </si>
  <si>
    <t>POIS.12.01.00-00-213/08</t>
  </si>
  <si>
    <t>XII.1. Rozwój systemu ratownictwa medycznego - Podniesienie dostępu do specjalistycznych świadczeń zdrowotnych poprzez wyposażenie Szpitalnego Oddziału Ratunkowego w Nysie</t>
  </si>
  <si>
    <t>NYSA</t>
  </si>
  <si>
    <t xml:space="preserve">ŚWIĘTEGO PIOTRA 1 </t>
  </si>
  <si>
    <t>POIS.12.01.00-00-216/08</t>
  </si>
  <si>
    <t>XII.1. Rozwój systemu ratownictwa medycznego - Dostosowanie Szpitalnego Oddziału Ratunkowego w SPZOZ w Brzesku do wymogów obowiązujących przepisów prawa, wraz z wyposażeniem w aparaturę medyczną.</t>
  </si>
  <si>
    <t>POIS.12.01.00-00-217/08</t>
  </si>
  <si>
    <t>XII.1. Rozwój systemu ratownictwa medycznego - Zapewnienie skutecznego systemu ratownictwa medycznego poprzez rozbudowę i zakup aparatury medycznej dla SOR-u Szpitala Wojewódzkiego w Opolu</t>
  </si>
  <si>
    <t>Szpital Wojewódzki w Opolu</t>
  </si>
  <si>
    <t>Opole</t>
  </si>
  <si>
    <t>45-372</t>
  </si>
  <si>
    <t xml:space="preserve">Augustyna Kośnego 53 </t>
  </si>
  <si>
    <t>POIS.12.01.00-00-218/08</t>
  </si>
  <si>
    <t>XII.1. Rozwój systemu ratownictwa medycznego - Modernizacja Szpitalnego Oddziału Ratunkowego w Szpitalu im. L. Rydygiera w Krakowie wraz z budową lądowiska i zakupem aparatury i sprzętu.</t>
  </si>
  <si>
    <t>Szpital Specjalistyczny im. Ludwika Rydygiera w Krakowie Spółka z ograniczoną odpowiedzialnością</t>
  </si>
  <si>
    <t>31-826</t>
  </si>
  <si>
    <t xml:space="preserve">os. Złotej Jesieni 1 </t>
  </si>
  <si>
    <t>POIS.12.01.00-00-221/08</t>
  </si>
  <si>
    <t>XII.1. Rozwój systemu ratownictwa medycznego - Modernizacja Szpitalnego Oddziału Ratunkowego wraz z zakupem sprzętu dla Szpitala Wojewódzkiego we Włocławku</t>
  </si>
  <si>
    <t>Wojewódzki Szpital Specjalistyczny im. Błogosławionego Księdza Jerzego Popiełuszki we Włocławku</t>
  </si>
  <si>
    <t>Włocławek</t>
  </si>
  <si>
    <t>87-800</t>
  </si>
  <si>
    <t xml:space="preserve">Wieniecka 49 </t>
  </si>
  <si>
    <t>POIS.12.01.00-00-223/08</t>
  </si>
  <si>
    <t>XII.1. Rozwój systemu ratownictwa medycznego - Zakup wyrobów medycznych oraz wymiana dźwigów szpitalnych w celu poprawy jakości funkcjonowania Szpitalnego Oddziału Ratunkowego WSS nr 3 w Rybniku</t>
  </si>
  <si>
    <t>Samodzielny Publiczny Zakład Opieki Zdrowotnej Wojewódzki Szpital Specjalistyczny Nr 3 w Rybniku</t>
  </si>
  <si>
    <t>Rybnik</t>
  </si>
  <si>
    <t>44-200</t>
  </si>
  <si>
    <t xml:space="preserve">Energetyków 46 </t>
  </si>
  <si>
    <t>POIS.12.01.00-00-225/08</t>
  </si>
  <si>
    <t>XII.1. Rozwój systemu ratownictwa medycznego - Rozbudowa i remont Szpitalnego Oddziału Ratunkowego Szpitala im. Św. Jadwigi Śląskiej oraz zakup sprzętu medycznego dla potrzeb oddziału</t>
  </si>
  <si>
    <t>Szpital im. św. Jadwigi Śląskiej w Trzebnicy</t>
  </si>
  <si>
    <t>Trzebnica</t>
  </si>
  <si>
    <t>55-100</t>
  </si>
  <si>
    <t xml:space="preserve">Prusicka 53/55 </t>
  </si>
  <si>
    <t>POIS.12.01.00-00-227/08</t>
  </si>
  <si>
    <t>XII.1. Rozwój systemu ratownictwa medycznego - Modernizacja i doposażenie Szpitalnego Oddziału Ratunkowego w Wojewódzkim Szpitalu Podkarpackim im. Jana Pawła II w Krośnie</t>
  </si>
  <si>
    <t>Wojewódzki Szpital Podkarpacki im. Jana Pawła II w Krośnie</t>
  </si>
  <si>
    <t>Krosno</t>
  </si>
  <si>
    <t>38-400</t>
  </si>
  <si>
    <t xml:space="preserve">Korczyńska 57 </t>
  </si>
  <si>
    <t>POIS.12.01.00-00-228/08</t>
  </si>
  <si>
    <t>XII.1. Rozwój systemu ratownictwa medycznego - Kompleksowe dostosowanie SOR w Wojewódzkim Szpitalu Specjalistycznym we Wrocławiu do przepisów prawa o ratownictwie medycznym - III etap.</t>
  </si>
  <si>
    <t>Wojewódzki Szpital Specjalistyczny we Wrocławiu</t>
  </si>
  <si>
    <t>51-124</t>
  </si>
  <si>
    <t xml:space="preserve">Kamieńskiego 73 A </t>
  </si>
  <si>
    <t>POIS.12.01.00-00-231/08</t>
  </si>
  <si>
    <t>XII.1. Rozwój systemu ratownictwa medycznego - Poprawa jakości ratownictwa medycznego w Powiecie Lęborskim poprzez rozbudowę oraz doposażenie w sprzęt medyczny Szpitalnego Oddziału Ratunkowego w Lęborku</t>
  </si>
  <si>
    <t>POIS.12.01.00-00-232/08</t>
  </si>
  <si>
    <t>XII.1. Rozwój systemu ratownictwa medycznego - Rozbudowa i doposażenie Szpitalnego Oddziału Ratunkowego - II etap modernizacji Szpitala Powiatowego w Krotoszynie</t>
  </si>
  <si>
    <t>POIS.12.01.00-00-235/08</t>
  </si>
  <si>
    <t>XII.1. Rozwój systemu ratownictwa medycznego - Budowa lądowiska dla helikopterów oraz doposażenie Szpitalnego Oddziału Ratunkowego SP ZOZ w Środzie Wielkopolskiej w aparaturę medyczną</t>
  </si>
  <si>
    <t>Powiat Średzki</t>
  </si>
  <si>
    <t>Środa Wielkopolska</t>
  </si>
  <si>
    <t>63-000</t>
  </si>
  <si>
    <t xml:space="preserve">Daszyńskiego 5 </t>
  </si>
  <si>
    <t>POIS.12.01.00-00-236/08</t>
  </si>
  <si>
    <t>XII.1. Rozwój systemu ratownictwa medycznego - Zakup sprzętu medycznego na potrzeby Szpitalnego Oddziału Ratunkowego w Złotowie</t>
  </si>
  <si>
    <t>Szpital Powiatowy im. Alfreda Sokołowskiego w Złotowie</t>
  </si>
  <si>
    <t>Złotów</t>
  </si>
  <si>
    <t>77-400</t>
  </si>
  <si>
    <t xml:space="preserve">Szpitalna 28 </t>
  </si>
  <si>
    <t>POIS.12.01.00-00-237/08</t>
  </si>
  <si>
    <t>XII.1. Rozwój systemu ratownictwa medycznego - Budowa całodobowego lądowiska dla helikopterów, zlokalizowanego na terenach przyszpitalnych, umożliwiającego przyjmowanie pacjentów do SOR w Szczecinie</t>
  </si>
  <si>
    <t>Samodzielny Publiczny Szpital Kliniczny Nr 1 im. prof. Tadeusza Sokołowskiego Pomorskiego Uniwersytetu Medycznego w Szczecinie</t>
  </si>
  <si>
    <t>71-252</t>
  </si>
  <si>
    <t xml:space="preserve">Unii Lubelskiej 1 </t>
  </si>
  <si>
    <t>POIS.12.01.00-00-238/08</t>
  </si>
  <si>
    <t>XII.1. Rozwój systemu ratownictwa medycznego - Dostosowanie Szpitalnego Oddziału Ratunkowego Wojewódzkiego Szpitala Zespolonego w Koninie do wymagań prawnych poprzez doposażenie w wyroby medyczne</t>
  </si>
  <si>
    <t>Wojewódzki Szpital Zespolony w Koninie</t>
  </si>
  <si>
    <t>Konin</t>
  </si>
  <si>
    <t>62-504</t>
  </si>
  <si>
    <t xml:space="preserve">Szpitalna 45 </t>
  </si>
  <si>
    <t>POIS.12.01.00-00-239/08</t>
  </si>
  <si>
    <t>XII.1. Rozwój systemu ratownictwa medycznego - Utworzenie Szpitalnego Oddziału Ratunkowego przy Chorzowskim Centrum Pediatrii i Onkologii</t>
  </si>
  <si>
    <t>SPZOZ Chorzowskie Centrum Pediatrii i Onkologii im. dr E.Hankego</t>
  </si>
  <si>
    <t>Chorzów</t>
  </si>
  <si>
    <t>41-500</t>
  </si>
  <si>
    <t xml:space="preserve">Truchana 7 </t>
  </si>
  <si>
    <t>POIS.12.01.00-00-242/08</t>
  </si>
  <si>
    <t>XII.1. Rozwój systemu ratownictwa medycznego - Podniesienie dostępu do specjalistycznych świadczeń zdrowotnych poprzez budowę lądowiska i modernizację Szpitalnego Oddziału Ratunkowego w Wałbrzychu</t>
  </si>
  <si>
    <t>Specjalistyczny Szpital im. dra A. Sokołowskiego</t>
  </si>
  <si>
    <t>Wałbrzych</t>
  </si>
  <si>
    <t>58-309</t>
  </si>
  <si>
    <t xml:space="preserve">Sokołowskiego 4 </t>
  </si>
  <si>
    <t>POIS.12.01.00-00-244/08</t>
  </si>
  <si>
    <t>XII.1. Rozwój systemu ratownictwa medycznego - Poprawa jakości leczenia w stanach zagrożenia życia poprzez dostosowanie SOR w SP ZOZ w Bielsku Podlaskim do obowiązujących wymogów prawnych</t>
  </si>
  <si>
    <t>Samodzielny Publiczny Zakład Opieki Zdrowotnej w Bielsku Podlaskim</t>
  </si>
  <si>
    <t>Bielsk Podlaski</t>
  </si>
  <si>
    <t>17-100</t>
  </si>
  <si>
    <t xml:space="preserve">Kleszczelowska 1 </t>
  </si>
  <si>
    <t>POIS.12.01.00-00-246/08</t>
  </si>
  <si>
    <t>XII.1. Rozwój systemu ratownictwa medycznego - Przebudowa oraz doposażenie Szpitalnego Oddziału Ratunkowego w WSzS w Białej Podlaskiej w celu dostosowania do wymogów Rozporządzenia Ministra Zdrowia</t>
  </si>
  <si>
    <t>Wojewódzki Szpital Specjalistyczny w Białej Podlaskiej</t>
  </si>
  <si>
    <t>Biała Podlaska</t>
  </si>
  <si>
    <t>21-500</t>
  </si>
  <si>
    <t xml:space="preserve">Terebelska 57-65 </t>
  </si>
  <si>
    <t>POIS.12.01.00-00-247/08</t>
  </si>
  <si>
    <t>XII.1. Rozwój systemu ratownictwa medycznego - Rozbudowa budynku szpitala Zespołu Opieki Zdrowotnej w Głogowie o Szpitalny Oddział Ratunkowy wraz z budową heliportu</t>
  </si>
  <si>
    <t>"Głogowski Szpital Powiatowy" spółka z ograniczoną odpowiedzialnością</t>
  </si>
  <si>
    <t>Głogów</t>
  </si>
  <si>
    <t>67-200</t>
  </si>
  <si>
    <t xml:space="preserve">Kościuszki 15 </t>
  </si>
  <si>
    <t>POIS.12.01.00-00-248/08</t>
  </si>
  <si>
    <t>XII.1. Rozwój systemu ratownictwa medycznego - Uruchomienie szpitalnego oddziału ratunkowego wraz z budową heliportu w Wojewódzkim Szpitalu Specjalistycznym w Legnicy</t>
  </si>
  <si>
    <t>Wojewódzki Szpital Specjalistyczny w Legnicy</t>
  </si>
  <si>
    <t>Legnica</t>
  </si>
  <si>
    <t>59-220</t>
  </si>
  <si>
    <t xml:space="preserve">Iwaszkiewicza 5 </t>
  </si>
  <si>
    <t>POIS.12.01.00-00-249/08</t>
  </si>
  <si>
    <t>XII.1. Rozwój systemu ratownictwa medycznego - Rozwój systemu ratownictwa medycznego regionu poprzez budowę lądowiska dla śmigłowców sanitarnych na terenie Wojewódzkiego Centrum Medycznego w Opolu</t>
  </si>
  <si>
    <t>Publiczny Samodzielny Zakład Opieki Zdrowotnej Wojewódzkie Centrum Medyczne</t>
  </si>
  <si>
    <t>45-418</t>
  </si>
  <si>
    <t xml:space="preserve">Al. W. Witosa 26 </t>
  </si>
  <si>
    <t>POIS.12.01.00-00-251/08</t>
  </si>
  <si>
    <t>XII.1. Rozwój systemu ratownictwa medycznego - Dostosowanie Szpitalnego Oddziału Ratunkowego SP ZZOZ w Janowie Lubelskim do wymagań prawnych poprzez doposażenie w sprzęt medyczny - etap I</t>
  </si>
  <si>
    <t>Samodzielny Publiczny Zespół Zakładów Opieki Zdrowotnej w Janowie Lubelskim</t>
  </si>
  <si>
    <t>Janów Lubelski</t>
  </si>
  <si>
    <t>23-300</t>
  </si>
  <si>
    <t xml:space="preserve">Jana Zamoyskiego 149 </t>
  </si>
  <si>
    <t>POIS.12.01.00-00-252/08</t>
  </si>
  <si>
    <t>XII.1. Rozwój systemu ratownictwa medycznego - Wyposażenie nowego Oddziału Ratunkowego Szpitala Powiatowego we Wrześni w nowoczesną aparaturę medyczną</t>
  </si>
  <si>
    <t>"Szpital Powiatowy we Wrześni" Spółka z ograniczoną odpowiedzialnością</t>
  </si>
  <si>
    <t>Września</t>
  </si>
  <si>
    <t>62-300</t>
  </si>
  <si>
    <t xml:space="preserve">Słowackiego 2 </t>
  </si>
  <si>
    <t>POIS.12.01.00-00-254/08</t>
  </si>
  <si>
    <t>XII.1. Rozwój systemu ratownictwa medycznego - Zwiększenie bezpieczeństwa zdrowotnego w Regionie Bieszczadzkim przez rozbudowę SOR w Sanoku, zakup sprzętu medycznego i budowę lądowiska dla helikopterów</t>
  </si>
  <si>
    <t>Samodzielny Publiczny Zespół Opieki Zdrowotnej w Sanoku</t>
  </si>
  <si>
    <t>Sanok</t>
  </si>
  <si>
    <t>38-500</t>
  </si>
  <si>
    <t xml:space="preserve">800-lecia 26 </t>
  </si>
  <si>
    <t>POIS.12.01.00-00-255/08</t>
  </si>
  <si>
    <t>XII.1. Rozwój systemu ratownictwa medycznego - Doposażenie Szpitalnego Oddziału Ratunkowego w Nowej Soli w specjalistyczny sprzęt medyczny oraz modernizacja Szpitalnego Oddziału Ratunkowego i lądowiska dla helikopterów realizowane przez Wielospecjalistyczny Szpital Samodzielny Publiczny Zakład Opieki Zdrowotnej w Nowej Soli</t>
  </si>
  <si>
    <t>Wielospecjalistyczny Szpital Samodzielny Publiczny Zakład Opieki Zdrowotnej w Nowej Soli</t>
  </si>
  <si>
    <t>Nowa Sól</t>
  </si>
  <si>
    <t>67-100</t>
  </si>
  <si>
    <t xml:space="preserve">Chałubińskiego 7 </t>
  </si>
  <si>
    <t>POIS.12.01.00-00-256/08</t>
  </si>
  <si>
    <t>XII.1. Rozwój systemu ratownictwa medycznego - Zwiększenie bezpieczeństwa zdrowotnego społeczeństwa poprzez przebudowę i doposażenie istniejącego Szpitalnego Oddziału Ratunkowego SPZZOZ w Gryficach</t>
  </si>
  <si>
    <t>POIS.12.01.00-00-257/08</t>
  </si>
  <si>
    <t>XII.1. Rozwój systemu ratownictwa medycznego - Poprawa bezpieczeństwa ludności poprzez utworzenie Szpitalnego Oddziału Ratunkowego w Szpitalu Powiatowym w Zawierciu</t>
  </si>
  <si>
    <t>Powiat Zawierciański</t>
  </si>
  <si>
    <t>Zawiercie</t>
  </si>
  <si>
    <t>42-400</t>
  </si>
  <si>
    <t xml:space="preserve">Sienkiewicza 34 </t>
  </si>
  <si>
    <t>POIS.12.01.00-00-261/08</t>
  </si>
  <si>
    <t>XII.1. Rozwój systemu ratownictwa medycznego - Zakup wyrobów medycznych do diagnostyki i terapii mieszkańców powiatu mrągowskiego do Szpitalnego Oddziału Ratunkowego Szpitala Powiatowego w Mrągowie</t>
  </si>
  <si>
    <t>Szpital Mrągowski im. Michała Kajki spółka z ograniczoną odpowiedzialnością</t>
  </si>
  <si>
    <t>Mrągowo</t>
  </si>
  <si>
    <t>11-700</t>
  </si>
  <si>
    <t xml:space="preserve">Wolności 12 </t>
  </si>
  <si>
    <t>POIS.12.01.00-00-262/08</t>
  </si>
  <si>
    <t>XII.1. Rozwój systemu ratownictwa medycznego - Rozbudowa i modernizacja Szpitala Śląskiego w Cieszynie - etap II - wyposażenie Szpitalnego Oddziału Ratunkowego</t>
  </si>
  <si>
    <t>Powiat Cieszyński</t>
  </si>
  <si>
    <t>Cieszyn</t>
  </si>
  <si>
    <t>43-400</t>
  </si>
  <si>
    <t xml:space="preserve">Bobrecka 29 </t>
  </si>
  <si>
    <t>POIS.12.01.00-00-263/08</t>
  </si>
  <si>
    <t>XII.1. Rozwój systemu ratownictwa medycznego - Rozbudowa pracowni diagnostyki obrazowej i wyposażenie szpitalnego oddziału ratunkowego na potrzeby mieszkańców i turystów Bieszczad</t>
  </si>
  <si>
    <t>Samodzielny Publiczny Zespół Opieki Zdrowotnej w Lesku</t>
  </si>
  <si>
    <t>Lesko</t>
  </si>
  <si>
    <t>38-600</t>
  </si>
  <si>
    <t xml:space="preserve">Kazimierza Wielkiego 4 </t>
  </si>
  <si>
    <t>POIS.12.01.00-00-266/08</t>
  </si>
  <si>
    <t>XII.1. Rozwój systemu ratownictwa medycznego - Remont drogi dojazdowej i doposażenie Szpitalnego Oddziału Ratunkowego zgodnie z Rozp. Min. Zdrowia z 15.03.07r. w Szpitalu Powiatowym w Chrzanowie</t>
  </si>
  <si>
    <t>POIS.12.01.00-00-268/08</t>
  </si>
  <si>
    <t>XII.1. Rozwój systemu ratownictwa medycznego - Przebudowa i doposażenie Szpitalnego Oddziału Ratunkowego wraz z modernizacją lądowiska dla helikopterów ZZOZ w Oświęcimiu</t>
  </si>
  <si>
    <t>Zespół Zakładów Opieki Zdrowotnej w Oświęcimiu</t>
  </si>
  <si>
    <t>Oświęcim</t>
  </si>
  <si>
    <t>32-600</t>
  </si>
  <si>
    <t xml:space="preserve">Wysokie Brzegi 4 </t>
  </si>
  <si>
    <t>POIS.12.01.00-00-269/08</t>
  </si>
  <si>
    <t>XII.1. Rozwój systemu ratownictwa medycznego - Rozbudowa, przebudowa i doposażenie NZOZ "Szpital w Puszczykowie im. prof. S.T. Dąbrowskiego" Sp. z o.o. celem utworzenia SOR</t>
  </si>
  <si>
    <t>Niepubliczny Zakład Opieki Zdrowotnej "Szpital w Puszczykowie im. Prof. Stefana Tytusa Dąbrowskiego" Spółka z ograniczoną odpowiedzialnością</t>
  </si>
  <si>
    <t>POIS.12.01.00-00-270/08</t>
  </si>
  <si>
    <t>XII.1. Rozwój systemu ratownictwa medycznego - Zwiększenie dostępności i jakości specjalistycznych świadczeń zdrowotnych w szpitalnym oddziale ratunkowym Zespołu Opieki Zdrowotnej z siedzibą w Strzelcach Opolskich poprzez rozbudowę obiektu i zakup nowej specjalistycznej aparatury.</t>
  </si>
  <si>
    <t>Szpital Powiatowy im. Prałata J. Głowatzkiego w Strzelcach Opolskich</t>
  </si>
  <si>
    <t>Strzelce Opolskie</t>
  </si>
  <si>
    <t>47-100</t>
  </si>
  <si>
    <t>Opolska 36 A</t>
  </si>
  <si>
    <t>POIS.12.01.00-00-271/08</t>
  </si>
  <si>
    <t>XII.1. Rozwój systemu ratownictwa medycznego - Przebudowa budynku Przychodni na Szpitalny Oddział Ratunkowy Zespołu Opieki Zdrowotnej w Bolesławcu</t>
  </si>
  <si>
    <t>Zespół Opieki Zdrowotnej w Bolesławcu</t>
  </si>
  <si>
    <t>Bolesławiec</t>
  </si>
  <si>
    <t>59-700</t>
  </si>
  <si>
    <t xml:space="preserve">Jeleniogórska 4 </t>
  </si>
  <si>
    <t>POIS.12.01.00-00-272/08</t>
  </si>
  <si>
    <t>XII.1. Rozwój systemu ratownictwa medycznego - Modernizacja pomieszczeń Szpitalnego Oddziału Ratunkowego i Lądowiska wraz z zakupem nowych urządzeń dla Szpitala im. S. Żeromskiego w Krakowie</t>
  </si>
  <si>
    <t>Szpital Specjalistyczny im. Stefana Żeromskiego Samodzielny Publiczny Zakład Opieki Zdrowotnej w Krakowie</t>
  </si>
  <si>
    <t>31-913</t>
  </si>
  <si>
    <t xml:space="preserve">Os. Na Skarpie 66 </t>
  </si>
  <si>
    <t>POIS.12.01.00-00-274/08</t>
  </si>
  <si>
    <t>XII.1. Rozwój systemu ratownictwa medycznego - Przebudowa, rozbudowa SPZOZ w Kępnie Etap I rozbudowa i doposażenie Szpitalnego Oddziału Ratunkowego celem poprawy bezpieczeństwa zdrowotnego na obszarze interwencji SOR</t>
  </si>
  <si>
    <t>Powiat Kępiński</t>
  </si>
  <si>
    <t>Kępno</t>
  </si>
  <si>
    <t>63-600</t>
  </si>
  <si>
    <t xml:space="preserve">Kościuszki 5 </t>
  </si>
  <si>
    <t>POIS.12.01.00-00-276/08</t>
  </si>
  <si>
    <t>XII.1. Rozwój systemu ratownictwa medycznego - Poprawa jakości systemu ratownictwa medycznego poprzez doposażenie Szpitalnego Oddziału Ratunkowego w Wojewódzkim Szpitalu Zespolonym w Elblągu.</t>
  </si>
  <si>
    <t>Wojewódzki Szpital Zespolony w Elblągu</t>
  </si>
  <si>
    <t>Elbląg</t>
  </si>
  <si>
    <t>82-300</t>
  </si>
  <si>
    <t xml:space="preserve">Królewiecka 146 </t>
  </si>
  <si>
    <t>POIS.12.01.00-00-278/08</t>
  </si>
  <si>
    <t>XII.1. Rozwój systemu ratownictwa medycznego - Poprawa skuteczności działań ratownictwa medycznego poprzez doposażenie SOR i budowę lądowiska w SPZOZ w Radzyniu Podlaskim</t>
  </si>
  <si>
    <t>Samodzielny Publiczny Zakład Opieki Zdrowotnej w Radzyniu Podlaskim</t>
  </si>
  <si>
    <t>Radzyń Podlaski</t>
  </si>
  <si>
    <t>21-300</t>
  </si>
  <si>
    <t xml:space="preserve">Wisznicka 111 </t>
  </si>
  <si>
    <t>POIS.12.01.00-00-279/08</t>
  </si>
  <si>
    <t>XII.1. Rozwój systemu ratownictwa medycznego - Dostosowanie Szpitalnego Oddziału Ratunkowego do wymaganych standardów poprzez zakup nowoczesnego sprzętu medycznego</t>
  </si>
  <si>
    <t>Szpital Uniwersytecki Nr 2 im. dr Jana Biziela w Bydgoszczy</t>
  </si>
  <si>
    <t>85-168</t>
  </si>
  <si>
    <t xml:space="preserve">Ujejskiego 75 </t>
  </si>
  <si>
    <t>POIS.12.01.00-00-280/08</t>
  </si>
  <si>
    <t>XII.1. Rozwój systemu ratownictwa medycznego - Zwiększenie efektywności działania systemu ratownictwa medycznego w SP ZOZ w Kraśniku poprzez modernizację SOR i zakup wyposażenia medycznego</t>
  </si>
  <si>
    <t>Samodzielny Publiczny Zakład Opieki Zdrowotnej</t>
  </si>
  <si>
    <t>Kraśnik</t>
  </si>
  <si>
    <t>23-200</t>
  </si>
  <si>
    <t xml:space="preserve">Chopina 13 </t>
  </si>
  <si>
    <t>POIS.12.01.00-00-281/08</t>
  </si>
  <si>
    <t>XII.1. Rozwój systemu ratownictwa medycznego - Doposażenie Szpitalnego Oddziału Ratunkowego Szpitala im. T. Marciniaka we Wrocławiu.</t>
  </si>
  <si>
    <t>Dolnośląski Szpital Specjalistyczny im. T. Marciniaka - Centrum Medycyny Ratunkowej</t>
  </si>
  <si>
    <t>50-420</t>
  </si>
  <si>
    <t xml:space="preserve">Traugutta 116 </t>
  </si>
  <si>
    <t>POIS.12.01.00-00-283/08</t>
  </si>
  <si>
    <t>XII.1. Rozwój systemu ratownictwa medycznego - Poprawa efektywności systemu ratownictwa na Pomorzu poprzez dostosowanie SOR i lądowiska w Szpitalu św. Wojciecha w Gdańsku do wymagań prawa</t>
  </si>
  <si>
    <t>COPERNICUS Podmiot Leczniczy Spółka z ograniczoną odpowiedzialnością</t>
  </si>
  <si>
    <t>80-803</t>
  </si>
  <si>
    <t xml:space="preserve">Nowe Ogrody 1-6 </t>
  </si>
  <si>
    <t>POIS.12.01.00-00-284/08</t>
  </si>
  <si>
    <t>XII.1. Rozwój systemu ratownictwa medycznego - Zakup aparatury medycznej dla Szpitalnego Oddziału Ratunkowego Szpitala Wojewódzkiego w Gorzowie Wlkp.</t>
  </si>
  <si>
    <t>POIS.12.01.00-00-285/08</t>
  </si>
  <si>
    <t>XII.1. Rozwój systemu ratownictwa medycznego - Rozbudowa i przebudowa Szpitalnego Oddziału Ratunkowego i Diagnostyki Obrazowej SPZOZ w Oławie</t>
  </si>
  <si>
    <t>Zespół Opieki Zdrowotnej w Oławie</t>
  </si>
  <si>
    <t>Oława</t>
  </si>
  <si>
    <t>55-200</t>
  </si>
  <si>
    <t xml:space="preserve">K.K.Baczyńskiego 1 </t>
  </si>
  <si>
    <t>POIS.12.01.00-00-287/08</t>
  </si>
  <si>
    <t>XII.1. Rozwój systemu ratownictwa medycznego - Podniesienie jakości działania systemu ratownictwa medycznego w Regionalnym Szpitalu Specjalistycznym w Grudziądzu poprzez zakup urządzeń medycznych</t>
  </si>
  <si>
    <t>Regionalny Szpital Specjalistyczny im. Dr.Władysława Biegańskiego</t>
  </si>
  <si>
    <t>Grudziądz</t>
  </si>
  <si>
    <t>86-300</t>
  </si>
  <si>
    <t xml:space="preserve">Sikorskiego 32 </t>
  </si>
  <si>
    <t>POIS.12.01.00-00-289/08</t>
  </si>
  <si>
    <t>XII.1. Rozwój systemu ratownictwa medycznego - Remont i przebudowa SOR i lądowiska oraz zakup wyposażenia medycznego SOR dla ZZOZ w Ostrowie Wlkp.</t>
  </si>
  <si>
    <t>Zespół Zakładów Opieki Zdrowotnej w Ostrowie Wielkopolskim</t>
  </si>
  <si>
    <t>Ostrów Wielkopolski</t>
  </si>
  <si>
    <t>63-400</t>
  </si>
  <si>
    <t xml:space="preserve">Limanowskiego 20/22 </t>
  </si>
  <si>
    <t>POIS.12.01.00-00-290/08</t>
  </si>
  <si>
    <t>XII.1. Rozwój systemu ratownictwa medycznego - Poprawa jakości świadczonych usług i bezpieczeństwa pacjentów poprzez zakup wyrobów medycznych do Szpitalnego Oddziału Ratunkowego w NZOZ Nowy Szpital w Świebodzinie</t>
  </si>
  <si>
    <t>Nowy Szpital w Świebodzinie Spółka z ograniczoną odpowiedzialnością</t>
  </si>
  <si>
    <t>Świebodzin</t>
  </si>
  <si>
    <t>66-200</t>
  </si>
  <si>
    <t xml:space="preserve">Młyńska 6 </t>
  </si>
  <si>
    <t>POIS.12.01.00-00-292/08</t>
  </si>
  <si>
    <t>XII.1. Rozwój systemu ratownictwa medycznego - Adaptacja i doposażenie pomieszczeń parteru budynku głównego dla SPZOZ w Krasnymstawie na potrzeby SOR etap II</t>
  </si>
  <si>
    <t>Samodzielny Publiczny Zespół Opieki Zdrowotnej w Krasnymstawie</t>
  </si>
  <si>
    <t>Krasnystaw</t>
  </si>
  <si>
    <t>22-300</t>
  </si>
  <si>
    <t xml:space="preserve">Sobieskiego 4B </t>
  </si>
  <si>
    <t>POIS.12.01.00-00-295/08</t>
  </si>
  <si>
    <t>XII.1. Rozwój systemu ratownictwa medycznego - Poprawa skuteczności działań ratownictwa medycznego poprzez modernizację i doposażenie SOR oraz remont całodobowego lądowiska w SP ZZOZ w Przasnyszu</t>
  </si>
  <si>
    <t>Samodzielny Publiczny Zespół Zakładów Opieki Zdrowotnej w Przasnyszu</t>
  </si>
  <si>
    <t>Przasnysz</t>
  </si>
  <si>
    <t>06-300</t>
  </si>
  <si>
    <t xml:space="preserve">Sadowa 9 </t>
  </si>
  <si>
    <t>POIS.12.01.00-00-296/08</t>
  </si>
  <si>
    <t>XII.1. Rozwój systemu ratownictwa medycznego - Budowa lądowiska dla helikopterów w Regionalnym Szpitalu Specjalistycznym w Grudziądzu.</t>
  </si>
  <si>
    <t>Regionalny Szpital Specjalistyczny im. dr Władysława Biegańskiego</t>
  </si>
  <si>
    <t>POIS.12.01.00-00-297/08</t>
  </si>
  <si>
    <t>XII.1. Rozwój systemu ratownictwa medycznego - Poprawa działania systemu ratownictwa medycznego w powiecie bocheńskim - zakup wyrobów medycznych do diagnostyki i terapii dla SOR w SPZOZ w Bochni</t>
  </si>
  <si>
    <t>Samodzielny Publiczny Zakład Opieki Zdrowotnej w Bochni "Szpital Powiatowy"</t>
  </si>
  <si>
    <t>POIS.12.01.00-00-300/08</t>
  </si>
  <si>
    <t>XII.1. Rozwój systemu ratownictwa medycznego - Przebudowa z rozbudową Szpitalnego Oddziału Ratunkowego wraz z zakupem wyrobów medycznych.</t>
  </si>
  <si>
    <t>Szpital Wojewódzki im. Mikołaja Kopernika w Koszalinie</t>
  </si>
  <si>
    <t>Koszalin</t>
  </si>
  <si>
    <t>75-581</t>
  </si>
  <si>
    <t xml:space="preserve">T. Chałubińskiego 7 </t>
  </si>
  <si>
    <t>POIS.12.01.00-00-301/08</t>
  </si>
  <si>
    <t>XII.1. Rozwój systemu ratownictwa medycznego - Wyposażenie Szpitalnego Oddziału Ratunkowego w Wojewódzkim Szpitalu Specjalistycznym w Słupsku</t>
  </si>
  <si>
    <t>Samorząd Województwa Pomorskiego</t>
  </si>
  <si>
    <t>80-810</t>
  </si>
  <si>
    <t>Okopowa 21 27</t>
  </si>
  <si>
    <t>POIS.12.01.00-00-302/08</t>
  </si>
  <si>
    <t xml:space="preserve">XII.1. Rozwój systemu ratownictwa medycznego - Wzrost jakości usług medycznych przez doposażenie SOR Szpitala Specjalistycznego w Pile w wyroby medyczne i system łączności oraz przebudowę lądowiska. </t>
  </si>
  <si>
    <t>Szpital Specjalistyczny w Pile im. Stanisława Staszica</t>
  </si>
  <si>
    <t>Piła</t>
  </si>
  <si>
    <t>64-920</t>
  </si>
  <si>
    <t xml:space="preserve">Rydygiera 1 </t>
  </si>
  <si>
    <t>POIS.12.01.00-00-303/08</t>
  </si>
  <si>
    <t>XII.1. Rozwój systemu ratownictwa medycznego - Zakup wyrobów medycznych i dostosowanie pomieszczeń Szpitalnego Oddziału Ratunkowego Wojewódzkiego Szpitala Specjalistycznego w Lublinie.</t>
  </si>
  <si>
    <t>Wojewódzki Szpital Specjalistyczny im. Stefana Kardynała Wyszyńskiego Samodzielny Publiczny Zakład Opieki Zdrowotnej</t>
  </si>
  <si>
    <t>20-718</t>
  </si>
  <si>
    <t xml:space="preserve">Al. Kraśnicka 100 </t>
  </si>
  <si>
    <t>POIS.12.01.00-00-304/08</t>
  </si>
  <si>
    <t>XII.1. Rozwój systemu ratownictwa medycznego - Poprawa infrastruktury oraz doposażenie w sprzęt medyczny SOR w Starogardzie Gdańskim w celu zwiększenia efektywności ratownictwa medycznego.</t>
  </si>
  <si>
    <t>Powiat Starogardzki</t>
  </si>
  <si>
    <t>Starogard Gdański</t>
  </si>
  <si>
    <t>83-200</t>
  </si>
  <si>
    <t xml:space="preserve">Kościuszki 17 </t>
  </si>
  <si>
    <t>POIS.12.01.00-00-305/08</t>
  </si>
  <si>
    <t>XII.1. Rozwój systemu ratownictwa medycznego - Przebudowa i wyposażenie Szpitalnego Oddziału Ratunkowego w Wojewódzkim Szpitalu Zespolonym w Płocku.</t>
  </si>
  <si>
    <t>Wojewódzki Szpital Zespolony</t>
  </si>
  <si>
    <t>Płock</t>
  </si>
  <si>
    <t>09-400</t>
  </si>
  <si>
    <t xml:space="preserve">Medyczna 19 </t>
  </si>
  <si>
    <t>POIS.12.01.00-00-306/08</t>
  </si>
  <si>
    <t>XII.1. Rozwój systemu ratownictwa medycznego - Rozbudowa i doposażenie SOR w SPZOZ we Włodawie , budowa lądowiska dla śmigłowców ratunkowych celem poprawy warunków leczenia i diagnostyki pacjentów</t>
  </si>
  <si>
    <t>Samodzielny Publiczny Zespół Opieki Zdrowotnej we Włodawie</t>
  </si>
  <si>
    <t>Włodawa</t>
  </si>
  <si>
    <t>22-200</t>
  </si>
  <si>
    <t xml:space="preserve">J. Piłsudskiego 64 </t>
  </si>
  <si>
    <t>POIS.12.01.00-00-307/08</t>
  </si>
  <si>
    <t>XII.1. Rozwój systemu ratownictwa medycznego - Podniesienie jakości świadczonych usług medycznych w stanach nagłych poprzez dostosowanie infrastruktury SOR WSzZ w Lesznie do najnowszych standardów</t>
  </si>
  <si>
    <t>Wojewódzki Szpital Zespolony w Lesznie</t>
  </si>
  <si>
    <t>Leszno</t>
  </si>
  <si>
    <t>64-100</t>
  </si>
  <si>
    <t xml:space="preserve">Kiepury 45 </t>
  </si>
  <si>
    <t>POIS.12.01.00-00-308/08</t>
  </si>
  <si>
    <t>XII.1. Rozwój systemu ratownictwa medycznego - Rozbudowa, modernizacja i doposażenie Szpitalnego Oddziału Ratunkowego.</t>
  </si>
  <si>
    <t>POIS.12.01.00-00-310/08</t>
  </si>
  <si>
    <t>XII.1. Rozwój systemu ratownictwa medycznego - Zakup wyposażenia do SOR-u w Wojewódzkim Specjalistycznym Szpitalu Dziecięcym w Olsztynie w celu dostosowania do przepisów.</t>
  </si>
  <si>
    <t>Wojewódzki Specjalistyczny Szpital Dziecięcy im. Prof. dr St. Popowskiego w Olsztynie</t>
  </si>
  <si>
    <t>POIS.12.01.00-00-311/08</t>
  </si>
  <si>
    <t>XII.1. Rozwój systemu ratownictwa medycznego - Modernizacja i rozbudowa Szpitalnego Oddziału Ratunkowego w Szpitalu Wojewódzkim nr 2 w Rzeszowie</t>
  </si>
  <si>
    <t>POIS.12.01.00-00-312/08</t>
  </si>
  <si>
    <t>XII.1. Rozwój systemu ratownictwa medycznego - Doposażenie SOR w Szpitalu im. Św. Łukasza w Tarnowie w sprzęt i aparaturę medyczną</t>
  </si>
  <si>
    <t>Szpital Wojewódzki im. św. Łukasza Samodzielny Publiczny Zakład Opieki Zdrowotnej w Tarnowie</t>
  </si>
  <si>
    <t>Tarnów</t>
  </si>
  <si>
    <t>33-100</t>
  </si>
  <si>
    <t xml:space="preserve">Lwowska 178 </t>
  </si>
  <si>
    <t>POIS.12.01.00-00-315/08</t>
  </si>
  <si>
    <t>XII.1. Rozwój systemu ratownictwa medycznego - Zwiększenie możliwości diagnostyki i leczenia w SOR w SPZOZ w Hajnówce celem zapewnienia najwyższej jakości opieki mieszkańcom powiatu hajnowskiego</t>
  </si>
  <si>
    <t>Samodzielny Publiczny Zakład Opieki Zdrowotnej w Hajnówce</t>
  </si>
  <si>
    <t>Hajnówka</t>
  </si>
  <si>
    <t>17-200</t>
  </si>
  <si>
    <t xml:space="preserve">Lipowa 190 </t>
  </si>
  <si>
    <t>POIS.12.01.00-00-317/08</t>
  </si>
  <si>
    <t>XII.1. Rozwój systemu ratownictwa medycznego - Przebudowa i remont wraz z zakupem sprzętu i wyposażenia medycznego dla Szpitalnego Oddziału Ratunkowego w Szpitalu Specjalistycznym im. F. Ceynowy w Wejherowie.</t>
  </si>
  <si>
    <t>Szpital Specjalistyczny im. F. Ceynowy spółka z ograniczoną odpowiedzialnością</t>
  </si>
  <si>
    <t>Wejherowo</t>
  </si>
  <si>
    <t>84-200</t>
  </si>
  <si>
    <t xml:space="preserve">Dr. A. Jagalskiego 10 </t>
  </si>
  <si>
    <t>POIS.12.01.00-00-321/08</t>
  </si>
  <si>
    <t>XII.1. Rozwój systemu ratownictwa medycznego - Zwiększenie dostępu do świadczeń zdrowotnych przez doposażenie i modernizację infrastruktury szpitalnego oddziału ratunkowego w PS ZOZ w Inowrocławiu.</t>
  </si>
  <si>
    <t>POIS.12.01.00-00-323/08</t>
  </si>
  <si>
    <t>XII.1. Rozwój systemu ratownictwa medycznego - Zwiększenie bezpieczeństwa zdrowotnego mieszkańców poprzez budowę lądowiska i doposażenie szpitalnego oddziału ratunkowego w ZOZ w Suchej Beskidzkiej</t>
  </si>
  <si>
    <t>Zespół Opieki Zdrowotnej w Suchej Beskidzkiej</t>
  </si>
  <si>
    <t>Sucha Beskidzka</t>
  </si>
  <si>
    <t>34-200</t>
  </si>
  <si>
    <t xml:space="preserve">Szpitalna 22 </t>
  </si>
  <si>
    <t>POIS.12.01.00-00-326/08</t>
  </si>
  <si>
    <t>XII.1. Rozwój systemu ratownictwa medycznego - Podniesienie sprawności działania Szpitalnego Oddziału Ratunkowego w Samodzielnym Publicznym Szpitalu Wojewódzkim w Zamościu - Etap I</t>
  </si>
  <si>
    <t>Samodzielny Publiczny Szpital Wojewódzki im. Papieża Jana Pawła II</t>
  </si>
  <si>
    <t>Zamość</t>
  </si>
  <si>
    <t>22-400</t>
  </si>
  <si>
    <t xml:space="preserve">Aleje Jana Pawła II 10 </t>
  </si>
  <si>
    <t>POIS.12.01.00-00-328/08</t>
  </si>
  <si>
    <t>XII.1. Rozwój systemu ratownictwa medycznego - Poprawa funkcjonowania systemu ratownictwa medycznego w powiecie zgorzeleckim poprzez niezbędne inwestycje w Szpitalny Oddział Ratunkowy SP ZOZ w Zgorzelcu.</t>
  </si>
  <si>
    <t>Wielospecjalistyczny Szpital - Samodzielny Publiczny Zespół Opieki Zdrowotnej w Zgorzelcu</t>
  </si>
  <si>
    <t>Zgorzelec</t>
  </si>
  <si>
    <t>59-900</t>
  </si>
  <si>
    <t xml:space="preserve">Lubańska 11-12 </t>
  </si>
  <si>
    <t>POIS.12.01.00-00-329/08</t>
  </si>
  <si>
    <t>XII.1. Rozwój systemu ratownictwa medycznego - Rozbudowa i doposażenie SP ZOZ w Giżycku w celu poprawy bezpieczeństwa zdrowotnego na terenie powiatu giżyckiego i węgorzewskiego - etap I: SOR</t>
  </si>
  <si>
    <t>"Szpital Giżycki" Spółka z ograniczoną odpowiedzialnością</t>
  </si>
  <si>
    <t xml:space="preserve">Warszawska 41 </t>
  </si>
  <si>
    <t>POIS.12.01.00-00-330/08</t>
  </si>
  <si>
    <t>XII.1. Rozwój systemu ratownictwa medycznego - Zakup wyrobów medycznych do diagnostyki i terapii oraz budowa drogi między lądowiskiem a SOR-em w WSS im.M. Kopernika w Łodzi.</t>
  </si>
  <si>
    <t>POIS.12.01.00-00-331/08</t>
  </si>
  <si>
    <t>XII.1. Rozwój systemu ratownictwa medycznego - Poprawa jakości systemu ratownictwa medycznego poprzez modernizację Szpitalnego Oddziału Ratunkowego w Szpitalu Wojewódzkim w Suwałkach</t>
  </si>
  <si>
    <t>Szpital Wojewódzki im. dr. Ludwika Rydygiera w Suwałkach</t>
  </si>
  <si>
    <t>Suwałki</t>
  </si>
  <si>
    <t>16-400</t>
  </si>
  <si>
    <t xml:space="preserve">Szpitalna 60 </t>
  </si>
  <si>
    <t>POIS.12.01.00-00-332/08</t>
  </si>
  <si>
    <t>XII.1. Rozwój systemu ratownictwa medycznego - Podniesienie dostępu do specjalistycznych świadczeń zdrowotnych poprzez wyposażenie Szpitalnego Oddziału Ratunkowego w Szpitalu Wolskim w Warszawie</t>
  </si>
  <si>
    <t>Miasto Stołeczne Warszawa</t>
  </si>
  <si>
    <t>00-950</t>
  </si>
  <si>
    <t>pl. Bankowy 3 5</t>
  </si>
  <si>
    <t>POIS.12.01.00-00-333/08</t>
  </si>
  <si>
    <t>XII.1. Rozwój systemu ratownictwa medycznego - Poprawa jakości systemu ratownictwa medycznego poprzez modernizację Szpitalnego Oddziału Ratunkowego w Szpitalu Wojewódzkim w Łomży</t>
  </si>
  <si>
    <t>Szpital Wojewódzki imienia Kardynała Stefana Wyszyńskiego</t>
  </si>
  <si>
    <t>Łomża</t>
  </si>
  <si>
    <t>18-404</t>
  </si>
  <si>
    <t xml:space="preserve">Al. Piłsudskiego 11 </t>
  </si>
  <si>
    <t>POIS.12.01.00-00-336/08</t>
  </si>
  <si>
    <t>XII.1. Rozwój systemu ratownictwa medycznego - Utrzymanie zasady "ZŁOTEJ GODZINY" przez zakup sprzętu diagonostycznego i podtrzymującego życie dla SOR w Szpitalu Specjalistycznym w Gorlicach</t>
  </si>
  <si>
    <t>POIS.12.01.00-00-337/08</t>
  </si>
  <si>
    <t>XII.1. Rozwój systemu ratownictwa medycznego - Ciepła sień i sprzęt specjalistyczny dla SOR-u Szpitala Powiatowego w Limanowej w celu podniesienia bezpieczeństwa zdrowotnego mieszkańców powiatu.</t>
  </si>
  <si>
    <t>Szpital Powiatowy w Limanowej</t>
  </si>
  <si>
    <t>Limanowa</t>
  </si>
  <si>
    <t>34-600</t>
  </si>
  <si>
    <t xml:space="preserve">Piłsudskiego 61 </t>
  </si>
  <si>
    <t>POIS.12.01.00-00-340/08</t>
  </si>
  <si>
    <t>XII.1. Rozwój systemu ratownictwa medycznego - Rozbudowa i przebudowa Szpitala Powiatowego w Nowym Tomyślu - Szpitalny Oddział Ratunkowy z wyposażeniem</t>
  </si>
  <si>
    <t>POIS.12.01.00-00-342/08</t>
  </si>
  <si>
    <t>XII.1. Rozwój systemu ratownictwa medycznego - Poprawa skuteczności udzielania pomocy medycznej przez Szpitalny Oddział Ratunkowy WSS w Siedlcach poprzez zakup nowoczesnej aparatury medycznej.</t>
  </si>
  <si>
    <t>Województwo Mazowieckie</t>
  </si>
  <si>
    <t>03-719</t>
  </si>
  <si>
    <t xml:space="preserve">Jagiellońska 26 </t>
  </si>
  <si>
    <t>POIS.12.01.00-00-343/08</t>
  </si>
  <si>
    <t>XII.1. Rozwój systemu ratownictwa medycznego - Poprawa bezpieczeństwa zdrowotnego poprzez budowę lądowiska oraz zakup wyrobów medycznych dla SOR Szpitala Specjalistycznego w Kościerzynie.</t>
  </si>
  <si>
    <t>Szpital Specjalistyczny w Kościerzynie Spółka z ograniczoną odpowiedzialnością</t>
  </si>
  <si>
    <t>Kościerzyna</t>
  </si>
  <si>
    <t>83-400</t>
  </si>
  <si>
    <t xml:space="preserve">A. Piechowskiego 36 </t>
  </si>
  <si>
    <t>POIS.12.01.00-00-344/08</t>
  </si>
  <si>
    <t>XII.1. Rozwój systemu ratownictwa medycznego - Zakup sprzętu medycznego dla Wojewódzkiego Szpitala Zespolonego im. Ludwika Perzyny w Kaliszu celem doposażenia Szpitalnego Oddziału Ratunkowego.</t>
  </si>
  <si>
    <t>POIS.12.01.00-00-346/08</t>
  </si>
  <si>
    <t>XII.1. Rozwój systemu ratownictwa medycznego - Złota Godzina: Doposażenie Szpitalnego Oddziału Ratunkowego w NZZOZ Pleszewskie Centrum Medyczne</t>
  </si>
  <si>
    <t>"Pleszewskie Centrum Medyczne w Pleszewie" Spółka z ograniczoną odpowiedzialnością</t>
  </si>
  <si>
    <t>Pleszew</t>
  </si>
  <si>
    <t>63-300</t>
  </si>
  <si>
    <t xml:space="preserve">Poznańska 125A </t>
  </si>
  <si>
    <t>POIS.12.01.00-00-350/08</t>
  </si>
  <si>
    <t>XII.1. Rozwój systemu ratownictwa medycznego - Przebudowa i doposażenie SOR SPSK Nr 4 w Lublinie celem podniesienia jakości i dostępności do świadczeń medycznych w stanach nagłego zagrożenia życia</t>
  </si>
  <si>
    <t xml:space="preserve">Jaczewskiego 8 </t>
  </si>
  <si>
    <t>POIS.12.01.00-00-353/08</t>
  </si>
  <si>
    <t>XII.1. Rozwój systemu ratownictwa medycznego - Zakup sprzętu medycznego na potrzeby Klinicznego Szpitalnego Oddziału Ratunkowego 10 Wojskowego Szpitala Klinicznego z Polikliniką SP ZOZ w Bydgoszczy.</t>
  </si>
  <si>
    <t>10 Wojskowy Szpital Kliniczny z Polikliniką</t>
  </si>
  <si>
    <t>85-681</t>
  </si>
  <si>
    <t xml:space="preserve">Powstańców Warszawy 5 </t>
  </si>
  <si>
    <t>POIS.12.01.00-00-354/08</t>
  </si>
  <si>
    <t>XII.1. Rozwój systemu ratownictwa medycznego - Poprawa dostępności do świadczeń zdrowotnych z zakresu ratownictwa medycznego poprzez modernizację Szpitalnego Oddziału Ratunkowego w SPZOZ w Sieradzu</t>
  </si>
  <si>
    <t>Szpital Wojewódzki im. Prymasa Kardynała Stefana Wyszyńskiego w Sieradzu</t>
  </si>
  <si>
    <t>Sieradz</t>
  </si>
  <si>
    <t>98-200</t>
  </si>
  <si>
    <t xml:space="preserve">Armi Krajowej 7 </t>
  </si>
  <si>
    <t>POIS.12.01.00-00-355/08</t>
  </si>
  <si>
    <t>XII.1. Rozwój systemu ratownictwa medycznego - Rozwój systemu ratownictwa medycznego poprzez dostosowanie SOR w SP ZOZ w Sokółce do obowiązujących wymogów prawnych</t>
  </si>
  <si>
    <t>Samodzielny Publiczny Zakład Opieki Zdrowotnej w Sokółce</t>
  </si>
  <si>
    <t>Sokółka</t>
  </si>
  <si>
    <t>16-100</t>
  </si>
  <si>
    <t xml:space="preserve">Generała Władysława Sikorskiego 40 </t>
  </si>
  <si>
    <t>POIS.12.01.00-00-356/08</t>
  </si>
  <si>
    <t>Wojewódzki Szpital Specjalistyczny nr 5 im. "Św. Barbary"</t>
  </si>
  <si>
    <t>POIS.12.01.00-00-358/08</t>
  </si>
  <si>
    <t>XII.1. Rozwój systemu ratownictwa medycznego - Poprawa dostępności i skuteczności leczenia pacjentów w nagłych przypadkach poprzez wyposażenie SOR Szpitala Specjalistycznego w Jędrzejowie.</t>
  </si>
  <si>
    <t>Artmedic Spółka z ograniczoną odpowiedzialnością</t>
  </si>
  <si>
    <t>Jędrzejów</t>
  </si>
  <si>
    <t>28-300</t>
  </si>
  <si>
    <t xml:space="preserve">Małogoska 25 </t>
  </si>
  <si>
    <t>POIS.12.01.00-00-359/08</t>
  </si>
  <si>
    <t>XII.1. Rozwój systemu ratownictwa medycznego - Rozbudowa i doposażenie oddziału ratunkowego i zakładu diagnostyki obrazowej na potrzeby ratownictwa medycznego w Sochaczewie</t>
  </si>
  <si>
    <t>Zespół Opieki Zdrowotnej "Szpitala Powiatowego" w Sochaczewie</t>
  </si>
  <si>
    <t>Sochaczew</t>
  </si>
  <si>
    <t>96-500</t>
  </si>
  <si>
    <t xml:space="preserve">Batalionów Chłopskich 3/7 </t>
  </si>
  <si>
    <t>POIS.12.01.00-00-361/08</t>
  </si>
  <si>
    <t>XII.1. Rozwój systemu ratownictwa medycznego - Poprawa standardów działania systemu ratownictwa medycznego przez modernizację i zakup niezbędnych urządzeń medycznych dla SOR Szpitala w Nowym Targu</t>
  </si>
  <si>
    <t>Podhalański Szpital Specjalistyczny im. Jana Pawła II w Nowym Targu</t>
  </si>
  <si>
    <t>Nowy Targ</t>
  </si>
  <si>
    <t>34-400</t>
  </si>
  <si>
    <t xml:space="preserve">Szpitalna 14 </t>
  </si>
  <si>
    <t>Piotr Gryza, Podsekretarz Stanu,
+48 22 6349 618, email: p.gryza@mz.gov.pl</t>
  </si>
  <si>
    <t>wkład krajowy (dotyczy wydatków kwalifikowalnych)</t>
  </si>
  <si>
    <t>Utworzenie nowych SOR, zgłoszenie wytypowanych projektów.</t>
  </si>
  <si>
    <t>POIS.12.02.00-00-001/08</t>
  </si>
  <si>
    <t>XII.2. Inwestycje w infrastrukturę ochrony zdrowia o znaczeniu ponadregionalnym - Przebudowa, modernizacja i wyposażenie części pomieszczeń SPSK w Otwocku na potrzeby nowoczesnego Bloku Operacyjnego Traumatologii i Izby Przyjęć.</t>
  </si>
  <si>
    <t>Samodzielny Publiczny Szpital Kliniczny im. Prof. Adama Grucy Centrum Medycznego Kształcenia Podyplomowego</t>
  </si>
  <si>
    <t>Otwock</t>
  </si>
  <si>
    <t>05-400</t>
  </si>
  <si>
    <t xml:space="preserve">Konarskiego 13 </t>
  </si>
  <si>
    <t>POIS.12.02.00-00-001/09</t>
  </si>
  <si>
    <t>XII.2. Inwestycje w infrastrukturę ochrony zdrowia o znaczeniu ponadregionalnym - Przebudowa i rozbudowa wraz z wyposażeniem Kliniki Pneumonologii i Mukowiscydozy w Instytucie Gruźlicy i Chorób Płuc Oddział Terenowy w Rabce-Zdrój</t>
  </si>
  <si>
    <t>Instytut Gruźlicy i Chorób Płuc Oddział Terenowy im. Jana i Ireny Rudników w Rabce-Zdrój</t>
  </si>
  <si>
    <t>Rabka-Zdrój</t>
  </si>
  <si>
    <t>34-700</t>
  </si>
  <si>
    <t xml:space="preserve">Profesora Jana Rudnika 3b </t>
  </si>
  <si>
    <t>POIS.12.02.00-00-001/11</t>
  </si>
  <si>
    <t>XII.2. Inwestycje w infrastrukturę ochrony zdrowia o znaczeniu ponadregionalnym - Rozbudowa i Przebudowa Kliniki Anestezjologii i Intensywnej Terapii w Instytucie „Pomnik Centrum Zdrowia Dziecka” (Blok Operacyjny, OIT I, OIT II i OIT III) oraz budowa lądowiska dla śmigłowców</t>
  </si>
  <si>
    <t>Instytut "Pomnik-Centrum Zdrowia Dziecka"</t>
  </si>
  <si>
    <t>04-730</t>
  </si>
  <si>
    <t xml:space="preserve">Al. Dzieci Polskich 20 </t>
  </si>
  <si>
    <t>POIS.12.02.00-00-001/12</t>
  </si>
  <si>
    <t>XII.2. Inwestycje w infrastrukturę ochrony zdrowia o znaczeniu ponadregionalnym - Rozbudowa Śląskiego Centrum Chorób Serca w Zabrzu (moduł C) - utworzenie ogólnopolskiego centrum kliniczno-naukowego transplantacji płuc i serca oraz leczenia mukowiscydozy u dorosłych i dzieci</t>
  </si>
  <si>
    <t>Śląskie Centrum Chorób Serca w Zabrzu</t>
  </si>
  <si>
    <t>Zabrze</t>
  </si>
  <si>
    <t>41-800</t>
  </si>
  <si>
    <t xml:space="preserve">Marii Curie - Skłodowskiej 9 </t>
  </si>
  <si>
    <t>POIS.12.02.00-00-001/13</t>
  </si>
  <si>
    <t>XII.2. Inwestycje w infrastrukturę ochrony zdrowia o znaczeniu ponadregionalnym - Wzmocnienie systemu wielokierunkowej diagnostyki i terapii pacjentów wymagających wdrożenia procedur wczesnej interwencji medycznej poprzez doposażenie w sprzęt medyczny Szpitala Dzieciątka Jezus w Warszawie</t>
  </si>
  <si>
    <t>Szpital Kliniczny Dzieciątka Jezus</t>
  </si>
  <si>
    <t>02-005</t>
  </si>
  <si>
    <t xml:space="preserve">Lindleya 4 </t>
  </si>
  <si>
    <t>POIS.12.02.00-00-001/14</t>
  </si>
  <si>
    <t>XII.2. Inwestycje w infrastrukturę ochrony zdrowia o znaczeniu ponadregionalnym - Rozbudowa i doposażenie Samodzielnego Publicznego Szpitala Klinicznego im. Prof. Adama Grucy w celu poprawy jakości i dostępności udzielanych świadczeń zdrowotnych</t>
  </si>
  <si>
    <t>POIS.12.02.00-00-002/08</t>
  </si>
  <si>
    <t>XII.2. Inwestycje w infrastrukturę ochrony zdrowia o znaczeniu ponadregionalnym - Wzrost jakości i dostępności świadczeń zdrowotnych 10 WSK z Polikliniką SPZOZ w Bydgoszczy poprzez zakup sprzętu medycznego dla intensywnej terapii.</t>
  </si>
  <si>
    <t>POIS.12.02.00-00-002/09</t>
  </si>
  <si>
    <t>XII.2. Inwestycje w infrastrukturę ochrony zdrowia o znaczeniu ponadregionalnym - Utworzenie Kliniki Chorób Zakaźnych i dostosowanie zaplecza diagnostyczno-leczniczego SPSK Nr 1 Uniwersytetu Medycznego w Lublinie</t>
  </si>
  <si>
    <t>Samodzielny Publiczny Szpital Kliniczny Nr 1 w Lublinie</t>
  </si>
  <si>
    <t>20-081</t>
  </si>
  <si>
    <t xml:space="preserve">Staszica 16 </t>
  </si>
  <si>
    <t>POIS.12.02.00-00-002/11</t>
  </si>
  <si>
    <t>XII.2. Inwestycje w infrastrukturę ochrony zdrowia o znaczeniu ponadregionalnym - Przebudowa i modernizacja specjalistycznej przychodni ortopedycznej w Samodzielnym Publicznym Szpitalu Klinicznym im. prof. Adama Grucy w celu podniesienia jakości świadczonych usług medycznych oraz zwiększenia dostępności do specjalistycznych porad ortopedycznych dzieci i dorosłych z regionu całej Polski.</t>
  </si>
  <si>
    <t>Samodzielny Publiczny Szpital Kliniczny im. prof. Adama Grucy Centrum Medycznego Kształcenia Podyplomowego</t>
  </si>
  <si>
    <t>POIS.12.02.00-00-002/12</t>
  </si>
  <si>
    <t>XII.2. Inwestycje w infrastrukturę ochrony zdrowia o znaczeniu ponadregionalnym - Poprawa dostępności i jakości procedur kardiologii inwazyjnej w leczeniu ostrych stanów kardiologicznych i wad strukturalnych serca w ramach hospitalizacji w SPCSK w Warszawie</t>
  </si>
  <si>
    <t>Samodzielny Publiczny Centralny Szpital Kliniczny w Warszawie</t>
  </si>
  <si>
    <t>02-097</t>
  </si>
  <si>
    <t xml:space="preserve">Banacha 1a </t>
  </si>
  <si>
    <t>POIS.12.02.00-00-002/13</t>
  </si>
  <si>
    <t>XII.2. Inwestycje w infrastrukturę ochrony zdrowia o znaczeniu ponadregionalnym - Poprawa jakości diagnostyki i leczenia kardiologiczno-kardiochirurgicznego poprzez zakup specjalistycznego sprzętu medycznego i modernizację budynków Instytutu Kardiologii w Warszawie</t>
  </si>
  <si>
    <t>Instytut Kardiologii im. Prymasa Tysiąclecia Stefana Kardynała Wyszyńskiego</t>
  </si>
  <si>
    <t>04-628</t>
  </si>
  <si>
    <t xml:space="preserve">Alpejska 42 </t>
  </si>
  <si>
    <t>POIS.12.02.00-00-002/14</t>
  </si>
  <si>
    <t>XII.2. Inwestycje w infrastrukturę ochrony zdrowia o znaczeniu ponadregionalnym - Wzmocnienie efektywności i dostępności procedur medycznych w zakresie opieki, pooperacyjnej i intensywnej terapii oraz diagnostyki obrazowej w SP CSK w Warszawie</t>
  </si>
  <si>
    <t xml:space="preserve">Banacha 1A </t>
  </si>
  <si>
    <t>POIS.12.02.00-00-002/15</t>
  </si>
  <si>
    <t>XII.2. Inwestycje w infrastrukturę ochrony zdrowia o znaczeniu ponadregionalnym - Wyższa jakość i dostępność leczenia pacjentów poprzez zakup nowoczesnej aparatury medycznej z zakresu diagnostyki obrazowej i pooperacyjnej w SP CSK w Warszawie</t>
  </si>
  <si>
    <t xml:space="preserve">Stefana Banacha 1A </t>
  </si>
  <si>
    <t>POIS.12.02.00-00-003/08</t>
  </si>
  <si>
    <t>XII.2. Inwestycje w infrastrukturę ochrony zdrowia o znaczeniu ponadregionalnym - Doposażenie Oddziałów Neurochirurgii, Otolaryngologii i Chirurgii w 103 Szpitalu Wojskowym w Olsztynie.</t>
  </si>
  <si>
    <t>Uniwersytecki Szpital Kliniczny w Olsztynie</t>
  </si>
  <si>
    <t/>
  </si>
  <si>
    <t>10-082</t>
  </si>
  <si>
    <t xml:space="preserve">Warszawska 30 </t>
  </si>
  <si>
    <t>POIS.12.02.00-00-003/09</t>
  </si>
  <si>
    <t>XII.2. Inwestycje w infrastrukturę ochrony zdrowia o znaczeniu ponadregionalnym - Rozbudowa Instytutu Kardiologii o nowy Oddział Intensywnej Terapii Kardiologicznej wraz z przebudową Klinik i doposażeniem Instytutu o wysokospecjalistyczny aparat hemodynamiczny przystosowany do pracy hybrydowej</t>
  </si>
  <si>
    <t>POIS.12.02.00-00-003/12</t>
  </si>
  <si>
    <t>XII.2. Inwestycje w infrastrukturę ochrony zdrowia o znaczeniu ponadregionalnym - Poprawa jakości diagnostyki obrazowej i leczenia poprzez wymianę systemu rezonansu magnetycznego w Wojskowym Instytucie Medycznym w Warszawie</t>
  </si>
  <si>
    <t>POIS.12.02.00-00-003/14</t>
  </si>
  <si>
    <t>XII.2. Inwestycje w infrastrukturę ochrony zdrowia o znaczeniu ponadregionalnym - Adaptacja pomieszczeń II piętra i części parteru budynku nr 3 GUMed przy ul. Dębinki 7 w Gdańsku na potrzeby Kliniki Neurologii Rozwojowej</t>
  </si>
  <si>
    <t>Gdański Uniwersytet Medyczny</t>
  </si>
  <si>
    <t>80-210</t>
  </si>
  <si>
    <t xml:space="preserve">Marii Skłodowskiej-Curie 3A </t>
  </si>
  <si>
    <t>POIS.12.02.00-00-004/08</t>
  </si>
  <si>
    <t>XII.2. Inwestycje w infrastrukturę ochrony zdrowia o znaczeniu ponadregionalnym - Poprawa dostępu do usług medycznych o znaczeniu ponadregionalnym przez doposażenie Zakładu Radiologii UCK w Gdańsku w rezonans magnetyczny</t>
  </si>
  <si>
    <t>POIS.12.02.00-00-004/09</t>
  </si>
  <si>
    <t>XII.2. Inwestycje w infrastrukturę ochrony zdrowia o znaczeniu ponadregionalnym - Rozbudowa Szpitala Klinicznego Nr 1 - Centrum Diagnostyki i Leczenia Nowotworów Dziedzicznych PUM</t>
  </si>
  <si>
    <t>Pomorski Uniwersytet Medyczny w Szczecinie</t>
  </si>
  <si>
    <t>70-204</t>
  </si>
  <si>
    <t xml:space="preserve">Rybacka 1 </t>
  </si>
  <si>
    <t>POIS.12.02.00-00-004/12</t>
  </si>
  <si>
    <t>XII.2. Inwestycje w infrastrukturę ochrony zdrowia o znaczeniu ponadregionalnym - Utworzenie Ponadregionalnego Centrum Zabiegowego z uwzględnieniem leczenia operacyjnego schorzeń onkologicznych oraz transplantologii w SPSK Nr 4 w Lublinie</t>
  </si>
  <si>
    <t>Samodzielny Publiczny Szpital Kliniczny Nr 4 w Lublinie</t>
  </si>
  <si>
    <t>POIS.12.02.00-00-005/08</t>
  </si>
  <si>
    <t>XII.2. Inwestycje w infrastrukturę ochrony zdrowia o znaczeniu ponadregionalnym - Zwiększenie dostępności i jakości świadczeń medycznych w SPDSK w Warszawie poprzez zakup aparatu RTG i Tomografu komputerowego.</t>
  </si>
  <si>
    <t>Samodzielny Publiczny Dziecięcy Szpital Kliniczny</t>
  </si>
  <si>
    <t>00-576</t>
  </si>
  <si>
    <t xml:space="preserve">Marszałkowska 24 </t>
  </si>
  <si>
    <t>POIS.12.02.00-00-005/09</t>
  </si>
  <si>
    <t>XII.2. Inwestycje w infrastrukturę ochrony zdrowia o znaczeniu ponadregionalnym - Poprawa efektywności leczenia chorób płuc w Instytucie Gruźlicy i Chorób Płuc w Warszawie</t>
  </si>
  <si>
    <t>Instytut Gruźlicy i Chorób Płuc</t>
  </si>
  <si>
    <t>01-138</t>
  </si>
  <si>
    <t xml:space="preserve">Płocka 26 </t>
  </si>
  <si>
    <t>POIS.12.02.00-00-005/12</t>
  </si>
  <si>
    <t>XII.2. Inwestycje w infrastrukturę ochrony zdrowia o znaczeniu ponadregionalnym - Poprawa jakości i efektywności diagnostyki onkologicznej w Polsce poprzez zakup nowego aparatu rezonansu magnetycznego dla Centrum Onkologii Oddział w Gliwicach</t>
  </si>
  <si>
    <t>Centrum Onkologii - Instytut im. Marii Skłodowskiej-Curie Oddział w Gliwicach</t>
  </si>
  <si>
    <t>Gliwice</t>
  </si>
  <si>
    <t>44-101</t>
  </si>
  <si>
    <t xml:space="preserve">Wybrzeże Armii Krajowej 15 </t>
  </si>
  <si>
    <t>POIS.12.02.00-00-006/12</t>
  </si>
  <si>
    <t xml:space="preserve">XII.2. Inwestycje w infrastrukturę ochrony zdrowia o znaczeniu ponadregionalnym - Ponadregionalne Centrum Onkologii Dziecięcej we Wrocławiu – „Przylądek Nadziei”. Rozbudowa Akademickiego Szpitala Klinicznego we Wrocławiu o nowy blok Kliniki Transplantacji Szpiku, Onkologii i Hematologii Dziecięcej. </t>
  </si>
  <si>
    <t>Uniwersytet Medyczny im. Piastów Śląskich we Wrocławiu</t>
  </si>
  <si>
    <t>50-367</t>
  </si>
  <si>
    <t xml:space="preserve">Wybrzeże L. Pasteura 1 </t>
  </si>
  <si>
    <t>POIS.12.02.00-00-007/08</t>
  </si>
  <si>
    <t>XII.2. Inwestycje w infrastrukturę ochrony zdrowia o znaczeniu ponadregionalnym - Zakup aparatury i sprzętu medycznego dla Zakładu Diagnostyki Laboratoryjnej i Immunologii Klinicznej Wieku Rozwojowego w SPDSK w Warszawie</t>
  </si>
  <si>
    <t>POIS.12.02.00-00-007/12</t>
  </si>
  <si>
    <t>XII.2. Inwestycje w infrastrukturę ochrony zdrowia o znaczeniu ponadregionalnym - Doposażenie w aparaturę medyczną Instytutu Reumatologii w Warszawie metodą na zwiększenie jakości dostępności do specjalistycznych świadczeń zdrowotnych.</t>
  </si>
  <si>
    <t>Instytut Reumatologii im. prof. dr hab. med. Eleonory Reicher</t>
  </si>
  <si>
    <t>02-637</t>
  </si>
  <si>
    <t xml:space="preserve">Spartańska 1 </t>
  </si>
  <si>
    <t>POIS.12.02.00-00-008/08</t>
  </si>
  <si>
    <t>XII.2. Inwestycje w infrastrukturę ochrony zdrowia o znaczeniu ponadregionalnym - Poprawa diagnostyki obrazowej w 4 Wojskowym Szpitalu Klinicznym we Wrocławiu.</t>
  </si>
  <si>
    <t>POIS.12.02.00-00-008/12</t>
  </si>
  <si>
    <t>XII.2. Inwestycje w infrastrukturę ochrony zdrowia o znaczeniu ponadregionalnym - Poprawa jakości specjalistycznych usług medycznych poprzez remont oraz zakup nowoczesnego wyposażenia dla Kliniki Neonatologii oraz Kliniki Intensywnej Terapii Wad Wrodzonych Noworodków i Niemowląt w Instytucie "CZMP" w Łodzi</t>
  </si>
  <si>
    <t>Instytut "Centrum Zdrowia Matki Polki"</t>
  </si>
  <si>
    <t>93-338</t>
  </si>
  <si>
    <t xml:space="preserve">Rzgowska 281/289 </t>
  </si>
  <si>
    <t>POIS.12.02.00-00-009/08</t>
  </si>
  <si>
    <t>XII.2. Inwestycje w infrastrukturę ochrony zdrowia o znaczeniu ponadregionalnym - Wymiana aparatu RTG w celu poprawy jakości i dostępności usług z zakresu diagnostyki obrazowej dla mieszkańców całego kraju.</t>
  </si>
  <si>
    <t>Samodzielny Publiczny Szpital Kliniczny im. prof. W. Orłowskiego Centrum Medycznego Kształcenia Podyplomowego</t>
  </si>
  <si>
    <t>00-416</t>
  </si>
  <si>
    <t xml:space="preserve">Czerniakowska 231 </t>
  </si>
  <si>
    <t>POIS.12.02.00-00-010/08</t>
  </si>
  <si>
    <t>XII.2. Inwestycje w infrastrukturę ochrony zdrowia o znaczeniu ponadregionalnym - Zakup nowoczesnego sprzętu na potrzeby ponadregionalnego Centrum Chirurgii Endowaskularnej</t>
  </si>
  <si>
    <t>Akademia Medyczna im. Piastów Śląskich we Wrocławiu</t>
  </si>
  <si>
    <t xml:space="preserve">Pasteura 1 </t>
  </si>
  <si>
    <t>POIS.12.02.00-00-011/08</t>
  </si>
  <si>
    <t>XII.2. Inwestycje w infrastrukturę ochrony zdrowia o znaczeniu ponadregionalnym - Modernizacja Oddziału Chirurgicznego w Uniwersyteckim Szpitalu Dziecięcym w Krakowie.</t>
  </si>
  <si>
    <t>Uniwersytecki Szpital Dziecięcy w Krakowie</t>
  </si>
  <si>
    <t>30-663</t>
  </si>
  <si>
    <t xml:space="preserve">Wielicka 265 </t>
  </si>
  <si>
    <t>POIS.12.02.00-00-012/08</t>
  </si>
  <si>
    <t>XII.2. Inwestycje w infrastrukturę ochrony zdrowia o znaczeniu ponadregionalnym - Poprawa jakości i dostępności badań diagnostycznych oferowanych przez 107 Szpital Wojskowy w Wałczu poprzez zakup specjalistycznej aparatury medycznej.</t>
  </si>
  <si>
    <t>107 Szpital Wojskowy z Przychodnią - Samodzielny Publiczny Zakład Opieki Zdrowotnej</t>
  </si>
  <si>
    <t>Wałcz</t>
  </si>
  <si>
    <t>78-600</t>
  </si>
  <si>
    <t xml:space="preserve">Kołobrzeska 44 </t>
  </si>
  <si>
    <t>POIS.12.02.00-00-013/08</t>
  </si>
  <si>
    <t>XII.2. Inwestycje w infrastrukturę ochrony zdrowia o znaczeniu ponadregionalnym - Modernizacja Katedry Ginekologii i Położnictwa UJ CM w Krakowie - przebudowa istniejących bloków porodowych wraz z wyposażeniem</t>
  </si>
  <si>
    <t>Uniwersytet Jagielloński, Collegium Medicum</t>
  </si>
  <si>
    <t>31-008</t>
  </si>
  <si>
    <t xml:space="preserve">Św. Anny 12 </t>
  </si>
  <si>
    <t>POIS.12.02.00-00-015/08</t>
  </si>
  <si>
    <t>XII.2. Inwestycje w infrastrukturę ochrony zdrowia o znaczeniu ponadregionalnym - Rozwój innowacyjnej chirurgii poprzez utworzenie nowoczesnego Bloku Operacyjnego oraz OAiIT w SPSK Nr 1 im. Prof. S. Szyszko ŚUM - etap II</t>
  </si>
  <si>
    <t>Samodzielny Publiczny Szpital Kliniczny Nr 1 im. Prof. Stanisława Szyszko Śląskiego Uniwersytetu Medycznego w Katowicach</t>
  </si>
  <si>
    <t xml:space="preserve">3-go Maja 13-15 </t>
  </si>
  <si>
    <t>POIS.12.02.00-00-016/08</t>
  </si>
  <si>
    <t>XII.2. Inwestycje w infrastrukturę ochrony zdrowia o znaczeniu ponadregionalnym - Poprawa jakości i efektywności diagnostyki onkologicznej w Polsce poprzez wymianę aparatury obrazowej w medycynie nuklearnej.</t>
  </si>
  <si>
    <t>Centrum Onkologii - Instytut im. Marii Skłodowskiej-Curie</t>
  </si>
  <si>
    <t>POIS.12.02.00-00-017/08</t>
  </si>
  <si>
    <t>XII.2. Inwestycje w infrastrukturę ochrony zdrowia o znaczeniu ponadregionalnym - Rozbudowa Szpitala Specjalistycznego MSWiA w Otwocku, w celu dostosowania oddziałów terapii uzależnień i rehabilitacji medycznej do wymagań prawnych.</t>
  </si>
  <si>
    <t>Samodzielny Publiczny Zakład Opieki Zdrowotnej Szpital Specjalistyczny Ministerstwa Spraw Wewnętrznych w Otwocku</t>
  </si>
  <si>
    <t xml:space="preserve">Bolesława Prusa 1/3 </t>
  </si>
  <si>
    <t>POIS.12.02.00-00-018/08</t>
  </si>
  <si>
    <t>XII.2. Inwestycje w infrastrukturę ochrony zdrowia o znaczeniu ponadregionalnym - Poprawa jakości, efektywności i dostępności do specjalistycznej opieki nad noworodkiem w GPSK w Poznaniu poprzez zakup nowoczesnej aparatury medycznej.</t>
  </si>
  <si>
    <t>Ginekologiczno-Położniczy Szpital Kliniczny Uniwersytetu Medycznego im. Karola Marcinkowskiego w Poznaniu</t>
  </si>
  <si>
    <t>60-535</t>
  </si>
  <si>
    <t xml:space="preserve">Polna 33 </t>
  </si>
  <si>
    <t>POIS.12.02.00-00-019/08</t>
  </si>
  <si>
    <t>XII.2. Inwestycje w infrastrukturę ochrony zdrowia o znaczeniu ponadregionalnym - Wzrost jakości i dostępności diagnostyki obrazowej w Szpitalu Klinicznym Przemienienia Pańskiego UM w Poznaniu poprzez rozbudowę i zakup wyposażenia.</t>
  </si>
  <si>
    <t>Szpital Kliniczny Przemienienia Pańskiego Uniwersytetu Medycznego im. Karola Marcinkowskiego w Poznaniu</t>
  </si>
  <si>
    <t>61-848</t>
  </si>
  <si>
    <t xml:space="preserve">Długa 1/2 </t>
  </si>
  <si>
    <t>POIS.12.02.00-00-021/08</t>
  </si>
  <si>
    <t>XII.2. Inwestycje w infrastrukturę ochrony zdrowia o znaczeniu ponadregionalnym - Utworzenie Makroregionalnego Centrum Inwazyjnej Diagnostyki i Chirurgicznego Leczenia Raka Płuca w SPSK Nr 4 w Lublinie.</t>
  </si>
  <si>
    <t>POIS.12.02.00-00-022/08</t>
  </si>
  <si>
    <t>XII.2. Inwestycje w infrastrukturę ochrony zdrowia o znaczeniu ponadregionalnym - Modernizacja Kliniki Pneumonologii, Onkologii i Alergologii w SPSK nr 4 w Lublinie celem zwiększenia skuteczności wczesnej diagnostyki raka płuca</t>
  </si>
  <si>
    <t>POIS.12.02.00-00-023/08</t>
  </si>
  <si>
    <t>XII.2. Inwestycje w infrastrukturę ochrony zdrowia o znaczeniu ponadregionalnym - Zwiększenie dostępności i jakości świadczeń zdrowotnych poprzez zakup nowoczesnej aparatury medycznej dla Dziecięcego Szpitala Klinicznego w Lublinie.</t>
  </si>
  <si>
    <t>Dziecięcy Szpital Kliniczny imienia profesora Antoniego Gębali</t>
  </si>
  <si>
    <t>20-093</t>
  </si>
  <si>
    <t xml:space="preserve">Chodźki 2 </t>
  </si>
  <si>
    <t>POIS.12.02.00-00-024/08</t>
  </si>
  <si>
    <t>XII.2. Inwestycje w infrastrukturę ochrony zdrowia o znaczeniu ponadregionalnym - Dostosowanie obiektów Szpitala Uniwersyteckiego im. dr. A. Jurasza w Bydgoszczy do wymagań ochrony przeciwpożarowej - etap I</t>
  </si>
  <si>
    <t>Szpital Uniwersytecki nr 1 im. dr A. Jurasza w Bydgoszczy</t>
  </si>
  <si>
    <t>POIS.12.02.00-00-026/08</t>
  </si>
  <si>
    <t>XII.2. Inwestycje w infrastrukturę ochrony zdrowia o znaczeniu ponadregionalnym - Wzrost dostępności wysokospecjalistycznych świadczeń zdrowotnych przez wymianę aparatu rezonansu magnetycznego w Szpitalu Uniwersyteckim w Bydgoszczy.</t>
  </si>
  <si>
    <t>POIS.12.02.00-00-029/08</t>
  </si>
  <si>
    <t>XII.2. Inwestycje w infrastrukturę ochrony zdrowia o znaczeniu ponadregionalnym - Poprawa jakości usług medycznych poprzez zakup aparatury obrazowej oraz wyrobów medycznych dla SP ZOZ Szpitala Specjalistycznego MSWiA w Głuchołazach.</t>
  </si>
  <si>
    <t>Samodzielny Publiczny Zakład Opieki Zdrowotnej Szpital Specjalistyczny Ministerstwa Spraw Wewnętrznych i Administracji</t>
  </si>
  <si>
    <t>Głuchołazy</t>
  </si>
  <si>
    <t>48-340</t>
  </si>
  <si>
    <t xml:space="preserve">M.Karłowicza 40 </t>
  </si>
  <si>
    <t>POIS.12.02.00-00-030/08</t>
  </si>
  <si>
    <t>XII.2. Inwestycje w infrastrukturę ochrony zdrowia o znaczeniu ponadregionalnym - Poprawa jakości i dostępności usług medycznych poprzez zakup aparatury obrazowej i wyrobów medycznych dla Instytutu Kardiologii w Warszawie.</t>
  </si>
  <si>
    <t>POIS.12.02.00-00-031/08</t>
  </si>
  <si>
    <t>XII.2. Inwestycje w infrastrukturę ochrony zdrowia o znaczeniu ponadregionalnym - Dostosowanie Izby Przyjęć do wymogów określonych przepisami prawa oraz unowocześnienie pracowni zakładów diagnostyki obrazowej ZOZ MSWiA w Rzeszowie</t>
  </si>
  <si>
    <t>Samodzielny Publiczny Zakład Opieki Zdrowotnej Ministerstwa Spraw Wewnętrznych w Rzeszowie</t>
  </si>
  <si>
    <t>35-111</t>
  </si>
  <si>
    <t xml:space="preserve">Krakowska 16 </t>
  </si>
  <si>
    <t>POIS.12.02.00-00-035/08</t>
  </si>
  <si>
    <t>XII.2. Inwestycje w infrastrukturę ochrony zdrowia o znaczeniu ponadregionalnym - Poprawa jakości świadczeń medycznych poprzez zakup aparatury obrazowej i sprzętu medycznego służącego do diagnostyki i terapii w ZOZ MSWiA w Łodzi.</t>
  </si>
  <si>
    <t>Zakład Opieki Zdrowotnej Ministerstwa Spraw Wewnętrznych i Administracji w Łodzi</t>
  </si>
  <si>
    <t>91-425</t>
  </si>
  <si>
    <t xml:space="preserve">Północna 42 </t>
  </si>
  <si>
    <t>POIS.12.02.00-00-036/08</t>
  </si>
  <si>
    <t>XII.2. Inwestycje w infrastrukturę ochrony zdrowia o znaczeniu ponadregionalnym - Modernizacja Oddziału Chorób Dziecięcych i Noworodkowych z Centrum Alergologii i Dermatologii Dziecięcej Centralnego Szpitala Klinicznego Ministerstwa Spraw Wewnętrznych i Administracji w Warszawie.</t>
  </si>
  <si>
    <t>Centralny Szpital Kliniczny Ministerstwa Spraw Wewnętrznych w Warszawie</t>
  </si>
  <si>
    <t>02-507</t>
  </si>
  <si>
    <t xml:space="preserve">Wołoska 137 </t>
  </si>
  <si>
    <t>POIS.12.02.00-00-037/08</t>
  </si>
  <si>
    <t>XII.2. Inwestycje w infrastrukturę ochrony zdrowia o znaczeniu ponadregionalnym - Poprawa jakości świadczenia usług medycznych w zakresie chirurgii małoinwazyjnej w Klinice chirurgii gastroenterologicznej i transplantologii w CSK MSWiA w Warszawie.</t>
  </si>
  <si>
    <t>POIS.12.02.00-00-038/08</t>
  </si>
  <si>
    <t>XII.2. Inwestycje w infrastrukturę ochrony zdrowia o znaczeniu ponadregionalnym - Adaptacja pomieszczeń i wyposażenie w sprzęt medyczny OKAiIT USK nr 1 im. N. Barlickiego w Łodzi, gm. M. Łódź, pow. m. łódzki, woj. łódzkie.</t>
  </si>
  <si>
    <t>Samodzielny Publiczny Zakład Opieki Zdrowotnej Uniwersytecki Szpital Kliniczny Nr 1 im. Norberta Barlickiego Uniwersytetu Medycznego w Łodzi</t>
  </si>
  <si>
    <t>90-153</t>
  </si>
  <si>
    <t xml:space="preserve">Kopcińskiego 22 </t>
  </si>
  <si>
    <t>POIS.12.02.00-00-039/08</t>
  </si>
  <si>
    <t>XII.2. Inwestycje w infrastrukturę ochrony zdrowia o znaczeniu ponadregionalnym - Zakup niezbędnej aparatury obrazowej i wyrobów medycznych na potrzeby SCM w Polanicy-Zdroju</t>
  </si>
  <si>
    <t>Specjalistyczne Centrum Medyczne Spółka Akcyjna</t>
  </si>
  <si>
    <t>Polanica-Zdrój</t>
  </si>
  <si>
    <t>57-320</t>
  </si>
  <si>
    <t xml:space="preserve">Jana Pawła II 2 </t>
  </si>
  <si>
    <t>POIS.12.02.00-00-041/08</t>
  </si>
  <si>
    <t>XII.2. Inwestycje w infrastrukturę ochrony zdrowia o znaczeniu ponadregionalnym - Zakup i instalacja SPECT-CT oraz modernizacja ośrodka medycyny nuklearnej w Oddziale Klinicznym Endokrynologii Szpitala Uniwersyteckiego w Krakowie.</t>
  </si>
  <si>
    <t>POIS.12.02.00-00-042/08</t>
  </si>
  <si>
    <t>XII.2. Inwestycje w infrastrukturę ochrony zdrowia o znaczeniu ponadregionalnym - Zakup aparatury obrazowej i wyrobów medycznych na potrzeby Bloku Operacyjnego oraz Oddziału Intensywnej Opieki Sercowo-Naczyniowej SCCS w Zabrzu.</t>
  </si>
  <si>
    <t xml:space="preserve">Szpitalna 2 </t>
  </si>
  <si>
    <t>POIS.12.02.00-00-043/08</t>
  </si>
  <si>
    <t>XII.2. Inwestycje w infrastrukturę ochrony zdrowia o znaczeniu ponadregionalnym - Podniesienie jakości i dostępności specjalistycznych świadczeń zdrowotnych poprzez modernizację i doposażenie Centrum Rehabilitacji w Jedlcu</t>
  </si>
  <si>
    <t>Centrum Rehabilitacji Rolników Kasy Rolniczego Ubezpieczenia Społecznego w Jedlcu</t>
  </si>
  <si>
    <t>Gołuchów</t>
  </si>
  <si>
    <t>63-322</t>
  </si>
  <si>
    <t xml:space="preserve">Jedlec - </t>
  </si>
  <si>
    <t>POIS.12.02.00-00-044/08</t>
  </si>
  <si>
    <t>XII.2. Inwestycje w infrastrukturę ochrony zdrowia o znaczeniu ponadregionalnym - Zakup aparatury obrazowej oraz wyrobów medycznych na potrzeby Pracowni Hemodynamiki i Diagnostyki Obrazowej SCCS w Zabrzu.</t>
  </si>
  <si>
    <t xml:space="preserve">M. Curie-Skłodowskiej 9 </t>
  </si>
  <si>
    <t>POIS.12.02.00-00-046/08</t>
  </si>
  <si>
    <t>XII.2. Inwestycje w infrastrukturę ochrony zdrowia o znaczeniu ponadregionalnym - Stworzenie w Uniwersyteckim Szpitalu Klinicznym nr 2 im. Wojskowej Akademii Medycznej w Łodzi całodobowego Centrum Endoskopowego Leczenia Krwawień</t>
  </si>
  <si>
    <t>Samodzielny Publiczny Zakład Opieki Zdrowotnej Uniwersytecki Szpital Kliniczny im. Wojskowej Akademii Medycznej Uniwersytetu Medycznego w Łodzi - Centralny Szpital Weteranów</t>
  </si>
  <si>
    <t>90-549</t>
  </si>
  <si>
    <t xml:space="preserve">Żeromskiego 113 </t>
  </si>
  <si>
    <t>POIS.12.02.00-00-047/08</t>
  </si>
  <si>
    <t>XII.2. Inwestycje w infrastrukturę ochrony zdrowia o znaczeniu ponadregionalnym - Dobra diagnoza podstawą skutecznego leczenia - wyposażenie Zakładu Diagnostyki Obrazowej ZOZ MSWiA w Białymstoku w nowoczesny tomograf komputerowy.</t>
  </si>
  <si>
    <t>Samodzielny Publiczny Zakład Opieki Zdrowotnej Ministerstwa Spraw Wewnętrznych w Białymstoku</t>
  </si>
  <si>
    <t>15-471</t>
  </si>
  <si>
    <t xml:space="preserve">Fabryczna 27 </t>
  </si>
  <si>
    <t>POIS.12.02.00-00-048/08</t>
  </si>
  <si>
    <t>XII.2. Inwestycje w infrastrukturę ochrony zdrowia o znaczeniu ponadregionalnym - Zakup specjalistycznego sprzętu medycznego na potrzeby Szpitala Uniwersyteckiego Nr 2 im. dr Jana Biziela w Bydgoszczy.</t>
  </si>
  <si>
    <t>POIS.12.02.00-00-049/08</t>
  </si>
  <si>
    <t>XII.2. Inwestycje w infrastrukturę ochrony zdrowia o znaczeniu ponadregionalnym - Zakup aparatury medycznej wraz z ucyfrowieniem Zakładu Diagnostyki Obrazowej 1 Szpitala Wojskowego z Przychodnią SP ZOZ w Lublinie.</t>
  </si>
  <si>
    <t>1 Szpital Wojskowy z Przychodnią Samodzielny Publiczny Zakład Opieki Zdrowotnej w Lublinie</t>
  </si>
  <si>
    <t>20-904</t>
  </si>
  <si>
    <t xml:space="preserve">Aleje Racławickie 23 </t>
  </si>
  <si>
    <t>POIS.12.02.00-00-050/08</t>
  </si>
  <si>
    <t xml:space="preserve">XII.2. Inwestycje w infrastrukturę ochrony zdrowia o znaczeniu ponadregionalnym - Przebudowa parteru Kliniki Okulistyki oraz zakup aparatury medycznej w celu zwiększenia jakości specjalistycznych usług w SPSK Nr 2 PAM w Szczecinie. </t>
  </si>
  <si>
    <t>Samodzielny Publiczny Szpital Kliniczny Nr 2 PUM w Szczecinie</t>
  </si>
  <si>
    <t>70-111</t>
  </si>
  <si>
    <t xml:space="preserve">Powstańców Wielkopolskich 72 </t>
  </si>
  <si>
    <t>POIS.12.02.00-00-051/08</t>
  </si>
  <si>
    <t>XII.2. Inwestycje w infrastrukturę ochrony zdrowia o znaczeniu ponadregionalnym - Modernizacja oddziałów neurologii w celu podniesienia jakości i dostępności do świadczeń zdrowotnych oferowanych przez IPIN w Warszawie.</t>
  </si>
  <si>
    <t>Instytut Psychiatrii i Neurologii</t>
  </si>
  <si>
    <t>02-957</t>
  </si>
  <si>
    <t xml:space="preserve">Sobieskiego 9 </t>
  </si>
  <si>
    <t>POIS.12.02.00-00-052/08</t>
  </si>
  <si>
    <t>XII.2. Inwestycje w infrastrukturę ochrony zdrowia o znaczeniu ponadregionalnym - Radiologia XXI wieku - poprawa jakości diagnostyki rentgenowskiej w UDSK w Białymstoku poprzez wymianę dwóch przestarzałych aparatów RTG</t>
  </si>
  <si>
    <t>Uniwersytecki Dziecięcy Szpital Kliniczny im. L. Zamenhofa w Białymstoku</t>
  </si>
  <si>
    <t>15-274</t>
  </si>
  <si>
    <t xml:space="preserve">J. Waszyngtona 17 </t>
  </si>
  <si>
    <t>POIS.12.02.00-00-053/08</t>
  </si>
  <si>
    <t>XII.2. Inwestycje w infrastrukturę ochrony zdrowia o znaczeniu ponadregionalnym - Podniesienie jakości wysokospecjalistycznych procedur medycznych dla dzieci poprzez dostawę sprzętu medycznego dla Instytutu Matki i Dziecka w Warszawie.</t>
  </si>
  <si>
    <t>Instytut Matki i Dziecka</t>
  </si>
  <si>
    <t>01-211</t>
  </si>
  <si>
    <t xml:space="preserve">Kasprzaka 17A </t>
  </si>
  <si>
    <t>POIS.12.02.00-00-054/08</t>
  </si>
  <si>
    <t>XII.2. Inwestycje w infrastrukturę ochrony zdrowia o znaczeniu ponadregionalnym - Podniesienie dostępu do nowoczesnych sposobów diagnozowania nowotworów poprzez wyposażenie Centrum Onkologii Oddział w Krakowie SPECT/CT</t>
  </si>
  <si>
    <t>Centrum Onkologii - Instytut im. Marii Skłodowskiej-Curie Oddział w Krakowie</t>
  </si>
  <si>
    <t>31-115</t>
  </si>
  <si>
    <t xml:space="preserve">Garncarska 11 </t>
  </si>
  <si>
    <t>POIS.12.02.00-00-055/08</t>
  </si>
  <si>
    <t>XII.2. Inwestycje w infrastrukturę ochrony zdrowia o znaczeniu ponadregionalnym - Podniesienie jakości wysokospecjalistycznych procedur medycznych dla pacjentów Szpitala MSWiA w Lublinie poprzez doposażenie pomieszczeń szpitalnych.</t>
  </si>
  <si>
    <t>POIS.12.02.00-00-056/08</t>
  </si>
  <si>
    <t>XII.2. Inwestycje w infrastrukturę ochrony zdrowia o znaczeniu ponadregionalnym - Zakup aparatury obrazowej oraz dostosowanie infrastruktury technicznej w celu utworzenia Teleradiologicznego Centrum Diagnostycznego w WIM.</t>
  </si>
  <si>
    <t>Warszawa 44</t>
  </si>
  <si>
    <t>POIS.12.02.00-00-057/08</t>
  </si>
  <si>
    <t>XII.2. Inwestycje w infrastrukturę ochrony zdrowia o znaczeniu ponadregionalnym - Modernizacja, zakup sprzętu diagnostycznego i dystrybucja obrazu cyfrowego w Zakładzie Diagnostyki Obrazowej.</t>
  </si>
  <si>
    <t>110 Szpital Wojskowy z Przychodnią Samodzielny Publiczny Zakład Opieki Zdrowotnej w Elblągu</t>
  </si>
  <si>
    <t xml:space="preserve">Komeńskiego 35 </t>
  </si>
  <si>
    <t>POIS.12.02.00-00-058/08</t>
  </si>
  <si>
    <t>XII.2. Inwestycje w infrastrukturę ochrony zdrowia o znaczeniu ponadregionalnym - Przebudowa pomieszczeń III Oddziału Propedeutyki Pediatrii i Chorób Metabolicznych Kości w Łodzi, przy ul. Spornej 36/50</t>
  </si>
  <si>
    <t>Samodzielny Publiczny Zakład Opieki Zdrowotnej Uniwersytecki Szpital Kliniczny Nr 4 im. Marii Konopnickiej Uniwersytetu Medycznego w Łodzi</t>
  </si>
  <si>
    <t>91-738</t>
  </si>
  <si>
    <t xml:space="preserve">Sporna 36/50 </t>
  </si>
  <si>
    <t>POIS.12.02.00-00-060/08</t>
  </si>
  <si>
    <t>XII.2. Inwestycje w infrastrukturę ochrony zdrowia o znaczeniu ponadregionalnym - Opieka nad dzieckiem z niską wagą urodzeniową i wadami wrodzonymi w okresie przedporodowym, porodowym i poporodowym w ICZMP w Łodzi.</t>
  </si>
  <si>
    <t>POIS.12.02.00-00-061/08</t>
  </si>
  <si>
    <t>XII.2. Inwestycje w infrastrukturę ochrony zdrowia o znaczeniu ponadregionalnym - Poprawa efektywności przyjęć oraz dostępności i jakości diagnostyki i terapii chorób płuc ( I etap) w Instytucie Gruźlicy i Chorób Płuc w Warszawie</t>
  </si>
  <si>
    <t>POIS.12.02.00-00-062/08</t>
  </si>
  <si>
    <t>XII.2. Inwestycje w infrastrukturę ochrony zdrowia o znaczeniu ponadregionalnym - Zwiększenie dostępności i jakości diagnostycznych świadczeń zdrowotnych poprzez doposażenie Zakładu Diagnostyki Obrazowej ICZMP w Łodzi.</t>
  </si>
  <si>
    <t>POIS.12.02.00-00-063/08</t>
  </si>
  <si>
    <t>XII.2. Inwestycje w infrastrukturę ochrony zdrowia o znaczeniu ponadregionalnym - Remont Bloku Operacyjnego "A" Instytutu Centrum Zdrowia Matki Polki w Łodzi wraz z zakupem nowoczesnego wyposażenia.</t>
  </si>
  <si>
    <t>POIS.12.02.00-00-064/08</t>
  </si>
  <si>
    <t>XII.2. Inwestycje w infrastrukturę ochrony zdrowia o znaczeniu ponadregionalnym - Poprawa dostępności i jakości leczenia specjalistycznego poprzez stworzenie Centrum Diagnostyki i Leczenia Żylnej Choroby Zakrzepowo Zatorowej w Szpitalu Dzieciątka Jezus</t>
  </si>
  <si>
    <t>POIS.12.02.00-00-065/08</t>
  </si>
  <si>
    <t>XII.2. Inwestycje w infrastrukturę ochrony zdrowia o znaczeniu ponadregionalnym - Zwiększenie dostępności i jakości świadczeń zdrowotnych przez doposażenie Centrum Profilaktyki Nowotworów w Centrum Onkologii w Warszawie.</t>
  </si>
  <si>
    <t>02-781</t>
  </si>
  <si>
    <t xml:space="preserve">Wilhelma Konrada Roentgena 5 </t>
  </si>
  <si>
    <t>POIS.12.02.00-00-066/08</t>
  </si>
  <si>
    <t>XII.2. Inwestycje w infrastrukturę ochrony zdrowia o znaczeniu ponadregionalnym - Zwiększenie dostępności i jakości świadczeń z zakresu diagnostyki i terapii izotopowej przez doposażenie ZMNiEO w Centrum Onkologii w Warszawie.</t>
  </si>
  <si>
    <t xml:space="preserve">W.K. Roentgena 5 </t>
  </si>
  <si>
    <t>POIS.12.02.00-00-067/08</t>
  </si>
  <si>
    <t>XII.2. Inwestycje w infrastrukturę ochrony zdrowia o znaczeniu ponadregionalnym - Przebudowa pomieszczeń parteru budynku SPSK 1 PUM dla Klinik: Anestezjologii i Intensywnej Terapii oraz Otolaryngologii i Onkologii Laryngologicznej</t>
  </si>
  <si>
    <t>POIS.12.02.00-00-068/08</t>
  </si>
  <si>
    <t>XII.2. Inwestycje w infrastrukturę ochrony zdrowia o znaczeniu ponadregionalnym - Zakup aparatury oraz sprzętu medycznego w celu dostosowania ZOZ MSWiA w Szczecinie do wymagań rozporządzenia Ministra Zdrowia z dnia 10.11.2006r.</t>
  </si>
  <si>
    <t>Samodzielny Publiczny Zakład Opieki Zdrowotnej Ministerstwa Spraw Wewnętrznych w Szczecinie</t>
  </si>
  <si>
    <t>70-382</t>
  </si>
  <si>
    <t xml:space="preserve">Jagiellońska 44 </t>
  </si>
  <si>
    <t>POIS.12.02.00-00-069/08</t>
  </si>
  <si>
    <t>XII.2. Inwestycje w infrastrukturę ochrony zdrowia o znaczeniu ponadregionalnym - Poprawa jakości usług medycznych poprzez zakup angiografu wraz z adaptacją pomieszczeń dla Wojskowego Instytutu Medycznego w Warszawie</t>
  </si>
  <si>
    <t>POIS.12.02.00-00-070/08</t>
  </si>
  <si>
    <t>XII.2. Inwestycje w infrastrukturę ochrony zdrowia o znaczeniu ponadregionalnym - Zakup wyrobów medycznych dla potrzeb SPCSK w Katowicach w celu poprawy jakości wysokospecjalistycznych procedur endoskopowych</t>
  </si>
  <si>
    <t>Samodzielny Publiczny Centralny Szpital Kliniczny im. prof. Kornela Gibińskiego Śląskiego Uniwersytetu Medycznego w Katowicach</t>
  </si>
  <si>
    <t>Katowice</t>
  </si>
  <si>
    <t>40-752</t>
  </si>
  <si>
    <t xml:space="preserve">Medyków 14 </t>
  </si>
  <si>
    <t>POIS.12.02.00-00-071/08</t>
  </si>
  <si>
    <t>XII.2. Inwestycje w infrastrukturę ochrony zdrowia o znaczeniu ponadregionalnym - Zakup urządzeń medycznych dla potrzeb SPCSK w Katowicach w celu poprawy jakości lecznictwa wysokospecjalistycznego OAiIT.</t>
  </si>
  <si>
    <t>POIS.12.02.00-00-072/08</t>
  </si>
  <si>
    <t>XII.2. Inwestycje w infrastrukturę ochrony zdrowia o znaczeniu ponadregionalnym - Zakup aparatury obrazowej dla Szpitala Klinicznego nr 3 w Zabrzu w celu poprawy jakości lecznictwa wysokospecjalistycznego.</t>
  </si>
  <si>
    <t>Samodzielny Publiczny Szpital Kliniczny Nr 1 im. prof. Stanisława Szyszko Śląskiego Uniwersytetu Medycznego w Katowicach</t>
  </si>
  <si>
    <t>POIS.12.02.00-00-073/08</t>
  </si>
  <si>
    <t>XII.2. Inwestycje w infrastrukturę ochrony zdrowia o znaczeniu ponadregionalnym - Podniesienie jakości i dostępności świadczeń zdrowotnych poprzez wymianę aparatury medycznej i modernizację klinik Instytutu Reumatologii w Warszawie.</t>
  </si>
  <si>
    <t>POIS.12.02.00-00-076/08</t>
  </si>
  <si>
    <t>XII.2. Inwestycje w infrastrukturę ochrony zdrowia o znaczeniu ponadregionalnym - Podniesienie bezpieczeństwa diagnostyki obrazowej poprzez unowocześnienie aparatury medycznej w Zakładzie Radiologii USK w Białymstoku.</t>
  </si>
  <si>
    <t>POIS.12.02.00-00-077/08</t>
  </si>
  <si>
    <t>XII.2. Inwestycje w infrastrukturę ochrony zdrowia o znaczeniu ponadregionalnym - Zapewnienie standardów opieki medycznej na Bloku Operacyjnym i Oddziale Intensywnej Terapii USK w Białymstoku.</t>
  </si>
  <si>
    <t>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t>
  </si>
  <si>
    <t>Kryteria premiują projekty, których realizatorzy posiadają akredytację wydaną na podstawie ustawy o akredytacji o ochronie zdrowia  lub są w okresie przygotowawczym do przeprowadzenia wizyty akredytacyjnej  (okres przygotowawczy rozpoczyna się od daty podpisania przez dany podmiot umowy z w zakresie przeprowadzenia przeglądu akredytacyjnego) lub posiadają certyfikat normy EN 15224 - Usługi Ochrony Zdrowia – System Zarządzania Jakością.</t>
  </si>
  <si>
    <t>Kryteria premiują projekty, których realizatorzy uczestniczą w kształceniu przeddyplomowym lub podyplomowym kadr medycznych.</t>
  </si>
  <si>
    <t xml:space="preserve">Kryteria premiują projekty realizowane przez podmioty posiadające wysoką efektywność finansową. </t>
  </si>
  <si>
    <t>Kryteria premiują projekty zakładające, jako element projektu, działania z zakresu telemedycyny, w szczególności w zakresie współpracy szpitala lub AOS z POZ (dotyczy Programu Operacyjnego Infrastruktura i Środowisko oraz tych Regionalnych Programów Operacyjnych, gdzie ww. projekty nie mogą być realizowane w ramach CT2).</t>
  </si>
  <si>
    <t>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t>
  </si>
  <si>
    <t xml:space="preserve">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t>
  </si>
  <si>
    <t>Adekwatność działań do potrzeb</t>
  </si>
  <si>
    <t>Kadra medyczna do obsługi wyrobów medycznych</t>
  </si>
  <si>
    <t>Infrastruktura techniczna na potrzeby aparatury medycznej</t>
  </si>
  <si>
    <t>Program restrukturyzacji</t>
  </si>
  <si>
    <t>Współpraca z innymi podmiotami leczniczymi</t>
  </si>
  <si>
    <t>Kryteria premiują projekty realizowane przez podmioty posiadające wysoki poziom wykorzystania (obłożenia) łóżek w oddziałach lub innych komórkach organizacyjnych objętych zakresem projektu – dotyczy szpitali.</t>
  </si>
  <si>
    <t>Zakres inwestycji objętej projektem</t>
  </si>
  <si>
    <t>Skrócenie średniego czasu hospitalizacji</t>
  </si>
  <si>
    <t>Kryteria premiują projekty zakładające działania przyczyniające się do spadku ryzyka wystąpienia zakażeń szpitalnych na oddziałach lub innych jednostkach organizacyjnych szpitala objętych zakresem projektu – dotyczy szpitali.</t>
  </si>
  <si>
    <t>Zakażenia szpitalne</t>
  </si>
  <si>
    <t>Wykorzystywanie rozwiązań z zakresu telemedycyny</t>
  </si>
  <si>
    <t>Ponadregionalność projektu</t>
  </si>
  <si>
    <t>Zakres wsparcia</t>
  </si>
  <si>
    <t xml:space="preserve">Efektywność ekonomiczna </t>
  </si>
  <si>
    <t>Uwzględnienie w projekcie rozwiązań przyczyniających się do poprawy efektywności energetycznej, w szczególności do obniżenia zużycia energii lub efektywniejszego jej wykorzystywania/zmniejszenia energochłonności obiektu.</t>
  </si>
  <si>
    <t>Posiadanie przez podmiot leczniczy informatycznych systemów szpitalnych.</t>
  </si>
  <si>
    <t>Wnioskodawca dysponuje lub najpóźniej w dniu zakończenia okresu kwalifikowalności wydatków określonego w umowie o dofinansowanie projektu będzie dysponował kadrą medyczną odpowiednio wykwalifikowaną do obsługi wyrobów medycznych objętych projektem.</t>
  </si>
  <si>
    <t>Projekt nie wspiera dużych instytucji udzielających świadczeń opiekuńczych i pielęgnacyjnych zdefiniowanych w polskim prawie, dostarczających usług opieki dedykowanych dla osób niepełnosprawnych, dzieci, osób starszych i niepełnosprawnych umysłowo.</t>
  </si>
  <si>
    <t>Projekt uzyskał pozytywną rekomendację Komitetu Sterującego ds. koordynacji interwencji EFSI w sektorze zdrowia wyrażoną we właściwej uchwale (dotyczy tylko projektów wybieranych do dofinansowania w trybie pozakonkursowym oraz projektów dotyczących utworzenia nowego ośrodka kardiochirurgicznego dla dzieci niezależnie od trybu wyboru projektu do realizacji).</t>
  </si>
  <si>
    <t>Wniosek złożony w terminie</t>
  </si>
  <si>
    <t>Wniosek sporządzono na obowiązującym formularzu.</t>
  </si>
  <si>
    <t>Wniosek wypełniony jest w języku polskim.</t>
  </si>
  <si>
    <t>Kompletność dokumentacji aplikacyjnej: wniosku i załączników.</t>
  </si>
  <si>
    <t>Zgodność z Programem Operacyjnym Infrastruktura i Środowisko, „Szczegółowym opisem osi priorytetowych POIiŚ” oraz regulaminem konkursu (w przypadku projektów wybieranych w trybie konkursowym).</t>
  </si>
  <si>
    <t>Wnioskodawca nie podlega wykluczeniu z ubiegania się o dofinansowanie.</t>
  </si>
  <si>
    <t>Wnioskodawca nie jest przedsiębiorstwem w trudnej sytuacji w rozumieniu unijnych przepisów dotyczących pomocy państwa (jeśli dotyczy)</t>
  </si>
  <si>
    <t>Projekt nie został zakończony przed złożeniem dokumentacji aplikacyjnej</t>
  </si>
  <si>
    <t>Projekt nie został usunięty wcześniej z wykazu projektów zidentyfikowanych, stanowiących zał. nr 5 do SZOOP</t>
  </si>
  <si>
    <t>Spójność informacji zawartych we wniosku, załącznikach do wniosku.</t>
  </si>
  <si>
    <t>Poprawność analizy finansowej i ekonomicznej</t>
  </si>
  <si>
    <t>Poprawność identyfikacji i przypisania wydatków projektu z punktu widzenia ich kwalifikowalności</t>
  </si>
  <si>
    <t>Gotowość techniczna projektu do realizacji na poziomie wymaganym dla danego priorytetu/działania POIiŚ</t>
  </si>
  <si>
    <t>Gotowość organizacyjno-instytucjonalna projektu w obszarze zawierania umów.</t>
  </si>
  <si>
    <t>Wykonalność finansowa projektu</t>
  </si>
  <si>
    <t>Pomoc publiczna</t>
  </si>
  <si>
    <t>Zgodność projektu z wymaganiami prawa dotyczącego ochrony środowiska.</t>
  </si>
  <si>
    <t>Trwałość projektu</t>
  </si>
  <si>
    <t>Zasada zapobiegania dyskryminacji i równość szans kobiet i mężczyzn</t>
  </si>
  <si>
    <t>Zasada zrównoważonego rozwoju</t>
  </si>
  <si>
    <t>Klauzula delokalizacyjna (jeśli dotyczy)</t>
  </si>
  <si>
    <t xml:space="preserve">Kryteria premiują projekty zakładające rozwiązania przyczyniające się do poprawy efektywności energetycznej, w szczególności do obniżenia zużycia energii lub efektywniejszego jej wykorzystywania lub zmniejszenia energochłonności obiektu.
</t>
  </si>
  <si>
    <t xml:space="preserve">Wnioskodawca dysponuje lub najpóźniej w dniu zakończenia okresu kwalifikowalności wydatków określonego w umowie o dofinansowanie projektu będzie dysponował infrastrukturą techniczną niezbędną do instalacji i użytkowania sprzętu i aparatury medycznej objętej projektem. </t>
  </si>
  <si>
    <t>W ramach kryterium badaniu będzie podlegał wskaźnik rentowności netto.</t>
  </si>
  <si>
    <t>W ramach kryterium badaniu będzie podlegał wskaźnik płynności.</t>
  </si>
  <si>
    <t>W ramach kryterium badaniu będzie podlegał wskaźnik zadłużenia wymagalnego.</t>
  </si>
  <si>
    <t>W ramach kryterium badaniu będzie podlegał wskaźnik zadłużenia ogólnego.</t>
  </si>
  <si>
    <t xml:space="preserve">Kryteria premiują projekty realizowane przez podmioty, które zrealizowały, realizują lub planują realizację działań konsolidacyjnych lub podjęcie innych form współpracy z podmiotami udzielającymi świadczeń opieki zdrowotnej, w tym w ramach modelu opieki koordynowanej.
</t>
  </si>
  <si>
    <t>Kryteria premiują projekty zakładające działania, rozwiązania lub produkty innowacyjne.</t>
  </si>
  <si>
    <t>Kryteria premiują projekty zakładające rozwiązania przyczyniające się do poprawy efektywności energetycznej, w szczególności do obniżenia zużycia energii lub efektywniejszego jej wykorzystywania lub zmniejszenia energochłonności obiektu.</t>
  </si>
  <si>
    <t>Kryteria premiują projekty zakładające doposażenie lub modernizację infrastruktury Bloku Operacyjnego przepisów celu zwiększenia jakości i bezpieczeństwa realizowanych świadczeń – dotyczy szpitali / Kryteria premiują projekty zakładające zwiększenie liczby stanowisk intensywnej terapii – dotyczy szpitali / Kryteria premiują projekty zakładające doposażenie lub modernizację infrastruktury Oddziału/ów Anestezjologii i Intensywnej Terapii w celu zwiększenia jakości i bezpieczeństwa realizowanych świadczeń – dotyczy szpitali.</t>
  </si>
  <si>
    <t>Wpływ realizacji projektu na spadek ryzyka wystąpienia zakażeń szpitalnych na oddziałach lub innych jednostkach organizacyjnych szpitala objętych zakresem projektu w stosunku do roku bazowego (rok poprzedzający rok złożenia wniosku o dofinansowanie).</t>
  </si>
  <si>
    <t>Sprawdzane jest, w jakim stopniu  projekt jest zgodny lub komplementarny z celami Strategii Unii Europejskiej dla regionu Morza Bałtyckiego.</t>
  </si>
  <si>
    <t>Kryteria premiują projekty, które zakładają działania przyczyniające się do poprawy jakości i dostępu do świadczeń opieki zdrowotnej. W wyniku realizacji projektu zakłada się:
• skrócenie czasu oczekiwania na świadczenia zdrowotne, lub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t>
  </si>
  <si>
    <t>W ramach kryterium badaniu będzie podlegała ekonomiczna stopa zwrotu(ERR) wyrażona w % w 10-cio letnim okresie referencyjnym analizy.</t>
  </si>
  <si>
    <t>Zakres projektu jest zgodny z przyjętą przez Radę Ministrów strategią ponadregionalną oraz jest to przedsięwzięcie o rzeczywistym potencjale ponadregionalnym, tj. cechujące się wartością dodaną wynikającą z koncentracji na zadaniach wykraczających poza obszar województwa, istotnych dla rozwoju na szerszym obszarze.</t>
  </si>
  <si>
    <t>Formularz wniosku dostępny jest na stronach internetowych instytucji organizujących nabór wniosków, do których odwołanie zawiera się w ogłoszeniu o naborze projektów lub w wezwaniu do złożenia wniosku o dofinansowanie. Formularz dotyczący projektów pomocy technicznej dystrybuowany będzie indywidualnie do potencjalnych beneficjentów (wnioskodawców).</t>
  </si>
  <si>
    <t>Warunkiem spełnienia kryterium jest wykazanie, że wobec potencjalnego beneficjenta (wnioskodawcy) nie orzeczono zakazu dostępu do środków funduszy europejskich na podstawie odrębnych przepisów takich jak:
a) art. 207 ust. 4 ustawy z dnia 27 sierpnia 2009 r. o finansach publicznych (t.j. Dz. U. 2013 r. poz. 885 z późn. zm.);
b) art. 12 ust. 1 pkt 1 ustawy z dnia 15 czerwca 2012 r. o skutkach powierzania wykonywania pracy cudzoziemcom przebywającym wbrew przepisom na terytorium Rzeczypospolitej Polskiej (Dz. U. 2012 poz. 769);
c) art. 9 ust. 1 pkt 2a ustawy z dnia 28 października 2002 r. o odpowiedzialności podmiotów zbiorowych za czyny zabronione pod groźbą kary (t.j. Dz. U. 2014 r. poz. 1417 z późn. zm.).</t>
  </si>
  <si>
    <t>Czy wnioskodawca nie jest przedsiębiorstwem w trudnej sytuacji w rozumieniu Komunikatu Komisji Wytyczne dotyczące pomocy państwa na ratowanie i restrukturyzację przedsiębiorstw niefinansowych znajdujących się w trudnej sytuacji (Dz. Urz. UE 2014 C 249/01)?</t>
  </si>
  <si>
    <t>Warunkiem spełnienia kryterium jest wykazanie, że projekt nie został fizycznie ukończony (w przypadku robót budowlanych) lub w pełni zrealizowany (w przypadku dostaw i usług) przed przedłożeniem wniosku o dofinansowanie, niezależnie od tego, czy wszystkie dotyczące tego projektu płatności zostały przez beneficjenta dokonane. Przez projekt ukończony/zrealizowany należy rozumieć projekt, dla którego przed dniem złożenia wniosku o dofinansowanie nastąpił odbiór ostatnich robót, dostaw lub usług.</t>
  </si>
  <si>
    <t>Zgodnie z wytycznymi horyzontalnymi w zakresie system wyboru projektów, w przypadku projektów w trybie pozakonkursowym, nie ma możliwości wyboru do dofinansowania w trybie pozakonkursowym projektu, który został usunięty wcześniej z wykazu projektów zidentyfikowanych.</t>
  </si>
  <si>
    <t>Ocena polegać będzie na weryfikacji spójności informacji zawartych we wniosku oraz załącznikach do wniosku w tym dokumentacji technicznej. Wymóg spójności dokumentów nie oznacza konieczności sporządzania na nowo dokumentów przygotowanych na wcześniejszym etapie przygotowania projektu (np. studium wykonalności). Różnice pomiędzy dokumentami przygotowywanymi w oparciu o ogólne informacje a dokumentem ostatecznym nie oznaczają niespełnienia kryterium, konieczne jest jedynie wyjaśnienie przyczyn różnic oraz zaktualizowanie informacji, które są umieszczone we wniosku o dofinansowanie, w szczególności tych mających wpływ na wysokość dofinansowania.</t>
  </si>
  <si>
    <t>Sprawdzana jest potencjalna kwalifikowalność wydatków planowanych do poniesienia na podstawie informacji zawartych we wniosku o dofinansowanie, czyli poprawność przypisania wydatków do wydatków kwalifikowalnych zgodnie z zasadami zawartymi w „Wytycznych w zakresie kwalifikowania wydatków …”. Ponadto weryfikowany jest sposób opisu wydatków kwalifikowalnych pod kątem uzasadnienia włączenia do wydatków kwalifikowalnych tych wydatków, dla których, zgodnie z Wytycznymi6, warunkiem koniecznym dla ich uznania za kwalifikowalne jest ich wskazanie we wniosku o dofinansowanie i w umowie o dofinansowanie.</t>
  </si>
  <si>
    <t>Sytuacja finansowa potencjalnego beneficjenta/operatora (wnioskodawcy) nie zagraża realizacji i utrzymaniu rezultatów projektu, potwierdzone, wiarygodne źródła współfinansowania projektu co najmniej w okresie trwałości projektu.</t>
  </si>
  <si>
    <t>Sprawdzana jest zgodność projektu z przepisami o pomocy publicznej, tj. czy wsparcie będzie stanowiło pomoc publiczną w rozumieniu art. 107 ust. 1 TFUE.
Jeśli wsparcie nie stanowi pomocy publicznej, czy przedstawiono odpowiednie wyjaśnienia, na przykład w zakresie:
• braku wystąpienia korzyści dla wnioskodawcy odbiegającej od rynkowej (np. ze względu na spełnienie kryteriów Altmark lub spełnienie Testu Prywatnego Inwestora);
• nieprowadzenia przez wnioskodawcę działalności gospodarczej w rozumieniu prawa UE;• braku możliwości zakłócenia konkurencji na wewnętrznym rynku UE;
• braku wpływu wsparcia na handel między państwami członkowskimi UE?
Wyjaśnienia powinny zawierać odniesienia do właściwych dokumentów instytucji Unii Europejskiej, na przykład do:
• Siatek analitycznych dotyczących infrastruktury oraz
• (projektu) Komunikatu Komisji – Zawiadomienie Komisji w sprawie pojęcia pomocy państwa w rozumieniu art. 107 ust. 1 TFUE.
Jeśli wsparcie stanowi pomoc publiczną, czy pomoc jest zgodna z rynkiem wewnętrznym i czy wskazano podstawę zgodności tej pomocy z rynkiem wewnętrznym UE wraz z wyjaśnieniem, czy pomoc podlega obowiązkowi notyfikacji Komisji Europejskiej, o którym mowa w art. 108 ust. 3 TFUE?</t>
  </si>
  <si>
    <t>Sprawdzane jest, czy projekt został przygotowany (albo jest przygotowywany i właściwa instytucja jest w stanie na bieżąco weryfikować poprawność dalszych działań w tym zakresie) zgodnie z prawem dotyczącym ochrony środowiska, w tym:
• ustawą z dnia 3 października 2008 r. o udostępnianiu informacji o środowisku i jego ochronie, udziale społeczeństwa w ochronie środowiska oraz o ocenach oddziaływania na środowisko (t.j. Dz.U. z 2013 r. poz. 1235 z późn.zm);
• ustawą z dnia 27 kwietnia 2001 r. Prawo ochrony środowiska (t.j. Dz.U. z 2013 r. poz. 1232 z poźn.zm);
• ustawą z dnia 16 kwietnia 2004 r. o ochronie przyrody (t.j. Dz.U. z 2013 r. poz. 627 z późn.zm);
• ustawą z dnia 18 lipca 2001 r. Prawo wodne (t.j. Dz.U. z 2012 r. poz. 145 z późn.zm).
Weryfikacji podlega pełna dokumentacja, zgodnie z Wytycznymi w zakresie postępowania w sprawie oceny oddziaływania na środowisko dla przedsięwzięć współfinansowanych z krajowych lub regionalnych programów operacyjnych.</t>
  </si>
  <si>
    <t>Sprawdzana jest zgodność projektu z horyzontalnymi zasadami niedyskryminacji i równości szans ze względu na płeć. W szczególności przedmiotem sprawdzenia jest, czy projekt nie ogranicza równego dostępu do zasobów (towarów, usług, infrastruktury) ze względu na płeć, pochodzenie rasowe lub etniczne, religię lub przekonania, niepełnosprawność, wiek lub orientację seksualną. W przypadku osób
z niepełnosprawnościami, niedyskryminacyjny charakter projektu oznacza konieczność stosowania zasady uniwersalnego projektowania i racjonalnych usprawnień zapewniających dostępność oraz możliwości korzystania ze wspieranej infrastruktury.</t>
  </si>
  <si>
    <t>Sprawdzane jest, czy projekt obejmuje finansowanie przedsięwzięć minimalizujących oddziaływanie działalności człowieka na środowisko. Zasada zrównoważonego rozwoju jest zachowana, jeżeli w ramach projektu zakłada się podejmowanie działań ukierunkowanych na: racjonalne gospodarowanie zasobami, ograniczenie presji na środowisko, uwzględnianie efektów środowiskowych w zarządzaniu, podnoszenie świadomości ekologicznej społeczeństwa.</t>
  </si>
  <si>
    <t>Sprawdzane jest, czy w przypadku pomocy udzielonej ze środków POIiŚ 2014-2020 dużemu przedsiębiorcy, wkład finansowy z funduszy nie spowoduje znacznej utraty miejsc pracy w istniejących lokalizacjach tego przedsiębiorcy na terytorium UE w związku z realizacją dofinansowywanego projektu.</t>
  </si>
  <si>
    <t>Zdolność do adaptacji do zmian klimatu i reagowania na ryzyko powodziowe (jeśli dotyczy)</t>
  </si>
  <si>
    <t>Posiadanie przez podmiot leczniczy akredytacji wydanej na podstawie ustawy z dnia 6 listopada 2008 r. o akredytacji w ochronie zdrowia (dalej: akredytacji) lub jest w okresie przygotowawczym do przeprowadzenia wizyty akredytacyjnej  lub posiada certyfikat normy EN 15224 – Usługi Ochrony Zdrowia – System Zarządzania Jakością (dalej: certyfikat).</t>
  </si>
  <si>
    <t>Podmiot leczniczy uczestniczy w kształceniu przeddyplomowym i podyplomowym kadr systemu Państwowego Ratownictwa Medycznego.</t>
  </si>
  <si>
    <t>Informacje w treści wniosku spełniają wymogi ustawy z dnia 7 października 1999 r. o języku polskim.
Tytuł i opis projektu w jasny i nie budzący wątpliwości sposób powinien obrazować faktyczne zadanie lub realizację pewnego etapu większego przedsięwzięcia, które zostanie w określonych ramach zrealizowane.</t>
  </si>
  <si>
    <t>Rodzaj załączników do wniosku o dofinansowanie i zakres informacji wymaganych w dokumentacji
aplikacyjnej dla projektów wybieranych:
• w trybie konkursowym zawarty jest w ogłoszeniu o konkursie.
• w trybie pozakonkursowym określa instytucja przyjmująca wniosek.
Kryterium nie ma zastosowania do braków formalnych lub oczywistych omyłek, o których mowa w art. 43 ustawy wdrożeniowej, zgodnie z którym właściwa instytucja wzywa wnioskodawcę do uzupełnienia wniosku lub poprawienia w nim oczywistej omyłki w wyznaczonym terminie nie krótszym niż 7 dni, pod rygorem pozostawienia wniosku bez rozpatrzenia
Załączniki do wniosku są ważne i zgodne z odpowiednimi polskimi oraz unijnymi przepisami, szczególnie jeśli chodzi o przepisy o ochronie środowiska, przepisy ustawy z dnia 27 marca 2003 r. o planowaniu i zagospodarowaniu przestrzennym, ustawy z 7 lipca 1994 r. Prawo budowlane.</t>
  </si>
  <si>
    <t>Zakres wymaganych załączników projektów konkursowych zawarty jest w ogłoszeniu o konkursie. W przypadku projektów wybieranych w trybie pozakonkursowym zestawienie wymaganych dokumentów określa instytucja przyjmująca wniosek. W ramach kryterium oceniana będzie również zgodność zapisów wniosku z wymogami instrukcji do wypełnienia formularza wniosku o dofinansowanie.
Aktualna instrukcja do wypełnienia wniosku jest dostępna wraz z regulaminem konkursu bądź wskazana przez właściwą instytucje (dla projektów wybieranych w trybie pozakonkursowym).
Kryterium nie ma zastosowania do braków formalnych lub oczywistych omyłek, o których mowa w art. 43 ustawy wdrożeniowej, zgodnie z którym właściwa instytucja wzywa wnioskodawcę do uzupełnienia wniosku lub poprawienia w nim oczywistej omyłki w wyznaczonym terminie nie krótszym niż 7 dni, pod rygorem pozostawienia wniosku bez rozpatrzenia.</t>
  </si>
  <si>
    <t>Sprawdzana jest zgodność z Wytycznymi w zakresie zagadnień związanych z przygotowaniemprojektów inwestycyjnych, w tym projektów generujących dochód i projektów hybrydowych na lata 2014-2020 (gdy mają zastosowanie). 
W przypadku kwestii nieuregulowanych w powyższych Wytycznych, należy sprawdzić zgodność z Załącznikiem III (Metodyka przeprowadzania analizy kosztów i korzyści) do rozporządzenia wykonawczego Komisji (UE) nr 2015/207 z 20 stycznia 2015 r., rozporządzeniem delegowanym Komisji (UE) nr 480/2014 z dnia 3 marca 2014 r. oraz Guide to cost-benefit Analysis of Investment Projects (z ang. Przewodnikiem do analizy kosztów i korzyści projektów inwestycyjnych) z grudnia 2014 r. W przypadku dokumentów sektorowych (np. Blue Books, z ang. Niebieskie Księgi) należy sprawdzić zgodność również z tymi dokumentami.
Kryterium nie ma zastosowania jeśli poprawność została sprawdzona na wcześniejszym etapie oceny projektu, a dane mające wpływ na poziom dofinansowania nie uległy zmianie.</t>
  </si>
  <si>
    <t>W zależności od priorytetu/działania/typu projektu udokumentowane prawo do dysponowania gruntami lub obiektami na cele inwestycji, posiadanie wymaganej dokumentacji technicznej i projektowej, wymaganych prawem decyzji, uzgodnień i pozwoleń administracyjnych. Szczegółową listę wymaganych dokumentów określa instytucja organizująca konkurs w ogłoszeniu o konkursie. W
przypadku projektów wybieranych w trybie pozakonkursowym listę wymaganych dokumentów określa instytucja przyjmująca wniosekpośrednicząca.</t>
  </si>
  <si>
    <t>Sprawdzane jest, czy potencjalny beneficjent (wnioskodawca) i wszystkie podmioty, które zgodnie z informacją zawartą we wniosku mogą ponosić wydatki kwalifikowalne w ramach projektu posiadają procedury (tryb postępowania) w obszarze zawierania umów dla zadań objętych projektem. 
W przypadku umów zawieranych zgodnie z ustawą Prawo zamówień publicznych, zgodność z zasadami obowiązującymi w ramach POIiŚ jest zapewniona przez działanie zgodnie z tą ustawą. W przypadku umów, do których nie stosuje się ustawy Prawo zamówień publicznych potencjalny beneficjent (wnioskodawca) powinien przedstawić wewnętrzne procedury uwzględniające zasady zawierania
umów określone w „Wytycznych w zakresie kwalifikowania wydatków w ramach POIiŚ 2014-2020”7.
Kryterium spełnione jest w przypadku, gdy potencjalny beneficjent (wnioskodawca) przedstawi procedury (własne i podmiotów, o których mowa w zdaniu pierwszym) wymagane zgodnie z kryterium, które są zgodne z zasadami obowiązującymi w POIiŚ.</t>
  </si>
  <si>
    <t>Sprawdzane jest zachowanie przez projekt (operację) zasady trwałości, zgodnie z art. 71 rozporządzenia Parlamentu Europejskiego i Rady (UE) nr 1303/2013 z dnia 17 grudnia 2013 r.
1. Czy w przypadku operacji obejmującej inwestycje w infrastrukturę lub inwestycje produkcyjne wnioskodawca oraz podmiot kontrolujący wnioskodawcę (właściciel/właściciele wnioskodawcy) złożyli oświadczenie, w którym zobowiązali się, że w okresie 5 lat (okres może zostać skrócony do 3 lat w przypadkach utrzymania inwestycji lub miejsc pracy stworzonych przez MŚP) od płatności
końcowej lub w okresie wynikającym ze znajdujących zastosowanie w danym przypadku przepisów o pomocy publicznej:
• wnioskodawca nie zaprzestanie działalności produkcyjnej lub nie przeniesie jej poza obszar objęty programem;
• nie dojdzie do zmiany własności elementu infrastruktury, która przyniesie przedsiębiorstwu lubpodmiotowi publicznemu nienależne korzyści;
• nie dojdzie do istotnej zmiany wpływającej na charakter operacji, jej cele lub warunki wdrażania, która mogłaby doprowadzić do naruszenia jej pierwotnych celów.
2. Czy w przypadku operacji obejmującej inwestycje w infrastrukturę lub inwestycje produkcyjne wnioskodawca nie będący małym lub średnim przedsiębiorstwem oraz podmiot kontrolujący wnioskodawcę (właściciel/ właściciele wnioskodawcy) złożyli oświadczenie, w którym zobowiązali się, że w okresie 10 lat od płatności końcowej lub w okresie wynikającym ze znajdujących zastosowanie w danym przypadku przepisów o pomocy publicznej, nie dojdzie do przeniesienie działalności produkcyjnej, której dotyczyło dofinansowanie, poza obszar UE?</t>
  </si>
  <si>
    <t>Zdolność do reagowania i adaptacji do zmian klimatu (w szczególności w obszarze zagrożenia powodziowego). Wszelkie elementy infrastruktury zlokalizowane na obszarach zagrożonych powodzią (oceniana zgodnie z dyrektywą 2007/60/WE), powinny być zaprojektowane w sposób, który uwzględnia to ryzyko. Aplikacja projektowa musi wyraźnie wskazywać czy inwestycja ma wpływ na
ryzyko powodziowe, a jeśli tak, to w jaki sposób zarządza się tym ryzykiem.</t>
  </si>
  <si>
    <t>IV kwartał 2017 r.</t>
  </si>
  <si>
    <t>Joanna Gęsiarz, Departament Funduszy Europejskich i e-Zdrowia, specjalista, 
tel. 22 53 00 160, e-mail: j.gesiarz@mz.gov.pl
Małgorzata Iwanicka-Michałowicz,  Departament Funduszy Europejskich i e-Zdrowia, naczelnik, 
tel. 22 53 00 396, e-mail: m.iwanicka@mz.gov.pl</t>
  </si>
  <si>
    <t>Datę złożenia wniosku dla projektów wybieranych w trybie pozakonkursowym określa IP/IW indywidualnie dla każdego projektu w wezwaniu do złożenia wniosku o dofinansowanie (o którym mowa w art. 48 ust 1 ustawy wdrożeniowej).</t>
  </si>
  <si>
    <t xml:space="preserve"> Kryteria premiują projekty realizowane przez podmioty posiadające zatwierdzony przez podmiot tworzący program restrukturyzacji, zawierający działania prowadzące do poprawy ich efektywności – dotyczy szpitali.</t>
  </si>
  <si>
    <t>Zgodność z realizacją zasady n+3</t>
  </si>
  <si>
    <t>W ramach kryterium ocenie podlega czy harmonogram realizacji projektu nie narusza zasady n+3 w zakresie kwalifikowalności wydatków.</t>
  </si>
  <si>
    <t>Kryteria premiują projekty zakładające rozwiązania przyczyniające się do upowszechnienia stosowania usprawnień dla osób z niepełnosprawnościami i niesamodzielnych./ Kryteria premiują projekty, w których wsparta infrastruktura będzie dostosowana - zgodnie z koncepcją uniwersalnego projektowania - do potrzeb osób z różnymi formami niepełnosprawności.</t>
  </si>
  <si>
    <t>Zgodność projektu ze Strategią Unii Europejskiej dla regionu Morza Bałtyckiego (SUE RMB)</t>
  </si>
  <si>
    <t>Wpływ projektu na poprawę szybkości i precyzji diagnostyki</t>
  </si>
  <si>
    <t xml:space="preserve"> Kryteria premiują projekty zakładające działania z zakresu wsparcia przygotowania podmiotów udzielających świadczeń opieki zdrowotnej do prowadzenia EDM zgodnie ze standardem HL7 CDA oraz jej wymiany, uzupełnienie zdiagnozowanych deficytów w zakresie zasobów infrastruktury IT (sprzęt, oprogramowanie itp.) lub budowę oprogramowania klasy HIS (dotyczy Programu Operacyjnego Infrastruktura i Środowisko oraz tych Regionalnych Programów Operacyjnych, gdzie ww. projekty 
nie mogą być realizowane w ramach CT2).
</t>
  </si>
  <si>
    <t>KRYTERIA WYBORU PROJEKTÓW - Działanie 9.1  kryteria dodatkowe formalne</t>
  </si>
  <si>
    <t>KRYTERIA WYBORU PROJEKTÓW - Działanie 9.1 kryteria merytoryczne I stopnia</t>
  </si>
  <si>
    <t>KRYTERIA WYBORU PROJEKTÓW - Działanie 9.2 kryteria dodatkowe formalne</t>
  </si>
  <si>
    <t>KRYTERIA WYBORU PROJEKTÓW - Działanie 9.2 kryteria merytoryczne I stopnia</t>
  </si>
  <si>
    <t xml:space="preserve">  Liczba wybudowanych instytucji ochrony zdrowia - 1</t>
  </si>
  <si>
    <t>Liczba doposażonych instytucji ochrony zdrowia - 1 Liczba przebudowanych instytucji ochrony zdrowia - 1 Liczba wybudowanych instytucji ochrony zdrowia - 1</t>
  </si>
  <si>
    <t xml:space="preserve">  Liczba wybudowanych instytucji ochrony zdrowia - 4</t>
  </si>
  <si>
    <t xml:space="preserve">Liczba doposażonych instytucji ochrony zdrowia - 1  </t>
  </si>
  <si>
    <t xml:space="preserve">Liczba doposażonych instytucji ochrony zdrowia - 1 Liczba przebudowanych instytucji ochrony zdrowia - 1 </t>
  </si>
  <si>
    <t xml:space="preserve">  Liczba wybudowanych instytucji ochrony zdrowia - 7</t>
  </si>
  <si>
    <t>Liczba doposażonych instytucji ochrony zdrowia - 1  Liczba wybudowanych instytucji ochrony zdrowia - 1</t>
  </si>
  <si>
    <t xml:space="preserve"> Liczba przebudowanych instytucji ochrony zdrowia - 1 </t>
  </si>
  <si>
    <t>Docelowa liczba stanowisk intensywnej terapii w obszarze wstępnej intensywnej terapii w SOR.</t>
  </si>
  <si>
    <t>Zgodność z właściwą mapą potrzeb zdrowotnych potwierdzona  posiadaniem pozytywnej opinii o celowości inwestycji</t>
  </si>
  <si>
    <t xml:space="preserve">Wydatki są racjonalne, tzn. oparte na wiarygodnych źródłach, tj.
- w zakresie robót budowlanych – kosztorys inwestorski oparty o aktualny cennik dostępny na rynku dotyczący cen w budownictwie
- w zakresie usług lub dostaw - rozeznanie rynku, cennik lub inne
- z przeprowadzonej analizy wariantów wynika, że rozwiązanie przyjęte do realizacji  (wybrany wariant realizacji inwestycji) jest rozwiązaniem najlepszym biorąc pod uwagę aspekty: instytucjonalny, techniczny i środowiskowy, a także  najbardziej uzasadnionym z punktu widzenia efektywności kosztowej
</t>
  </si>
  <si>
    <t>Podmiot leczniczy realizuje działania konsolidacyjne lub inne formy współpracy z podmiotami leczniczymi tj.  realizacja świadczeń opieki zdrowotnej w oparciu o umowę podwykonawstwa, w ramach której wnioskodawca jest zleceniobiorcą, w celu wzmocnienia efektywności finansowej podmiotów leczniczych oraz ograniczenia kosztów systemu.</t>
  </si>
  <si>
    <t xml:space="preserve">Realizowanie przez podmiot leczniczy badań klinicznych niekomercyjnych.                                                                                                                        </t>
  </si>
  <si>
    <t>Poziom wykorzystania (obłożenie) łóżek w oddziałach lub innych jednostkach organizacyjnych objętych zakresem projektu (dane za rok poprzedzający rok złożenia wniosku o dofinansowanie)</t>
  </si>
  <si>
    <t>Uwzględnienie w projekcie wymiany przestarzałych urządzeń na nowe, szybsze lub bardziej precyzyjne wyroby medyczne.</t>
  </si>
  <si>
    <t>Wnioskodawca udziela lub będzie udzielał najpóźniej po zrealizowaniu projektu świadczeń zdrowotnych przy użyciu narzędzi telemedycznych  w ramach oddziałów lub jednostek organizacyjnych szpitala objętych zakresem projektu w celu poprawy jakości i trafności wdrażanych metod leczenia.</t>
  </si>
  <si>
    <t xml:space="preserve">Efektywność kosztowa projektu </t>
  </si>
  <si>
    <t>Kryteria dotyczące oddziałów o charakterze zabiegowym premiują projekty dotyczące oddziałów, w których udział świadczeń zabiegowych w we wszystkich świadczeniach udzielanych na tym oddziale wynosi powyżej 75%.</t>
  </si>
  <si>
    <t xml:space="preserve"> Kryteria dotyczące oddziałów o charakterze zachowawczym premiują projekty dotyczące oddziałów, w których udział przyjęć w trybie nagłym we wszystkich przyjęciach wynosi powyżej 30% (Sugeruje się zróżnicowanie liczby punktów w zależności od wartości ww. udziału).</t>
  </si>
  <si>
    <t>Projekty dotyczące oddziałów o charakterze zabiegowym mogą być realizowane wyłącznie na rzecz oddziału, w którym udział świadczeń zabiegowych we wszystkich świadczeniach udzielanych na tym oddziale wynosi co najmniej 50%.</t>
  </si>
  <si>
    <t>nie dotyczy</t>
  </si>
  <si>
    <r>
      <t xml:space="preserve">Zgodnie z informacjami w arkuszu </t>
    </r>
    <r>
      <rPr>
        <b/>
        <i/>
        <sz val="10"/>
        <color theme="1"/>
        <rFont val="Calibri"/>
        <family val="2"/>
        <charset val="238"/>
        <scheme val="minor"/>
      </rPr>
      <t>Informacje ogólne</t>
    </r>
  </si>
  <si>
    <t xml:space="preserve">Wydatki są racjonalne, tzn. oparte na wiarygodnych źródłach, tj.
- w zakresie robót budowlanych – kosztorys inwestorski oparty o aktualny cennik dostępny na rynku dotyczący cen w budownictwie
-w zakresie usług lub dostaw - rozeznanie rynku, cennik lub inne
- z przeprowadzonej analizy wariantów wynika, że rozwiązanie przyjęte do realizacji  (wybrany wariant realizacji inwestycji) jest rozwiązaniem najlepszym biorąc pod uwagę aspekty: instytucjonalny, techniczny i środowiskowy, a także  najbardziej uzasadnionym z punktu widzenia efektywności kosztowej
</t>
  </si>
  <si>
    <t>Warunkiem spełnienia kryterium jest zapewnienie zgodności projektu co najmniej w zakresie:
• Typ/rodzaj projektu jest zgodny z przewidzianym w szczegółowym opisie osi priorytetowych POIiŚ,
• Zgodność projektu z opisem działania / poddziałania (w tym celem oraz zakresem interwencji)
• Wnioskodawca jest zgodny z określonym typem beneficjenta lub katalogiem ostatecznych odbiorców
instrumentów finansowych,
• Nie przekroczono pułapu maksymalnego poziomu dofinansowania,• Spełniono warunki minimalnej/maksymalnej wartości projektu (o ile dotyczy),
• Spełniono warunki minimalnej/maksymalnej wartości wydatków kwalifikowanych projektu (o ile dotyczy),
• Wnioskodawcy składający wniosek są uprawnieni do ubiegania się o przyznanie dofinansowania w zakresie określonym we wniosku.</t>
  </si>
  <si>
    <t xml:space="preserve">Kryteria premiują projekty, które zakładają działania przyczyniające się do poprawy jakości i dostępu do świadczeń opieki zdrowotnej. W wyniku realizacji projektu zakłada się:
• skrócenie czasu oczekiwania na świadczenia zdrowotne, lub 
• zmniejszenie liczby osób oczekujących na świadczenie zdrowotne dłużej niż średni czas oczekiwania na dane świadczenie w roku / kwartale / miesiącu poprzedzającym uruchomienie konkursu / projektu, lub 
• poprawę wskaźnika „przelotowości”, tj. liczby osób leczonych w ciągu roku na 1 łóżko szpitalne.
</t>
  </si>
  <si>
    <t>Kryteria premiują projekty realizowane przez podmioty posiadające zatwierdzony przez podmiot tworzący program restrukturyzacji, zawierający działania prowadzące do poprawy ich efektywności – dotyczy szpitali.</t>
  </si>
  <si>
    <t>Kryteria premiują projekty przyczyniające się do zwiększenia jakości lub dostępności do diagnozy i terapii pacjentów w warunkach ambulatoryjnych.</t>
  </si>
  <si>
    <r>
      <t>Pozytywna rekomendacja Komitetu Sterującego ds. koordynacji interwencji EFSI w sektorze zdrowia</t>
    </r>
    <r>
      <rPr>
        <sz val="7"/>
        <color theme="1"/>
        <rFont val="Calibri"/>
        <family val="2"/>
        <charset val="238"/>
        <scheme val="minor"/>
      </rPr>
      <t xml:space="preserve"> 4 
4Dotyczy tylko projektów wybieranych do dofinansowania w trybie pozakonkursowym oraz projektów dotyczących utworzenia nowego ośrodka kardiochirurgicznego dla dzieci niezależnie od trybu wyboru projektu do realizacji.</t>
    </r>
  </si>
  <si>
    <t xml:space="preserve">Projekty nie zakładają zwiększenia liczby łóżek szpitalnych – chyba, że: 
a) taka potrzeba wynika z danych zawartych we właściwych mapach lub danych źródłowych do ww. map dostępnych na platformie lub na podstawie sprawozdawczości Narodowego Funduszu Zdrowia za ostatni rok sprawozdawczy, o ile dane wymagane do oceny projektu nie zostały uwzględnione w obowiązującej mapie, lub
b)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w ppkt a).
</t>
  </si>
  <si>
    <t>Projekty nie zakładają zwiększenia liczby łóżek szpitalnych – chyba, że:
 - taka potrzeba wynika z danych, o których mowa w pkt I.5, lub
- projekt zakłada konsolidację dwóch lub więcej oddziałów szpitalnych/ szpitali, przy czym liczba łóżek szpitalnych w skonsolidowanej jednostce nie może być większa niż  suma łóżek w konsolidowanych oddziałach szpitalnych/ szpitalach (chyba,że spełniony jest warunek, o którym mowa w tirecie pierwszym) – dotyczy szpitali.</t>
  </si>
  <si>
    <r>
      <t>Badania kliniczne niekomercyjne</t>
    </r>
    <r>
      <rPr>
        <sz val="7"/>
        <color theme="1"/>
        <rFont val="Calibri"/>
        <family val="2"/>
        <charset val="238"/>
        <scheme val="minor"/>
      </rPr>
      <t xml:space="preserve"> 20      
20 Badania kliniczne niekomercyjne w rozumieniu art. 37ia ustawy z dnia 6 września 2001 r. Prawo farmaceutyczne (Dz. U. z 2008 r., nr 45, poz. 271 z późn. zm).</t>
    </r>
  </si>
  <si>
    <r>
      <t xml:space="preserve">Efektywność w wymiarze technicznym </t>
    </r>
    <r>
      <rPr>
        <sz val="7"/>
        <color theme="1"/>
        <rFont val="Calibri"/>
        <family val="2"/>
        <charset val="238"/>
        <scheme val="minor"/>
      </rPr>
      <t>21
21 Dane wyłącznie w odniesieniu do komórek organizacyjnych podmiotu leczniczego powiązanych z  projektem.</t>
    </r>
  </si>
  <si>
    <t xml:space="preserve">Zabiegi kompleksowe </t>
  </si>
  <si>
    <t xml:space="preserve"> Kryteria premiują projekty, które przyczyniają się do koncentracji wykonywania zabiegów kompleksowych, w przypadku gdy na oddziale są wykonywane takie zabiegi. Oznacza to, że projekt jest premiowany w przypadku, kiedy realizowany jest na rzecz oddziału, który realizuje co najmniej 60 kompleksowych zabiegów rocznie lub ww. wartość progowa (próg odcięcia) zostanie przekroczony w wyniku realizacji projektu. </t>
  </si>
  <si>
    <t>Projekt jest realizowany wyłącznie w podmiocie posiadającym umowę o udzielanie świadczeń opieki zdrowotnej ze środków publicznych w zakresie zbieżnym z zakresem projektu, a w przypadku projektu przewidującego rozwój działalności medycznej lub zwiększenie potencjału w tym zakresie, pod warunkiem zobowiązania się tego podmiotu do posiadania takiej umowy najpóźniej w kolejnym okresie kontraktowania świadczeń po zakończeniu realizacji projektu./ Projekty mogą być realizowane przez podmioty, które zapewniają lub będą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t>
  </si>
  <si>
    <t xml:space="preserve"> Kryteria premiują projekty zakładające wykorzystywanie zakupionych w projekcie wyrobów medycznych do udzielania świadczeń opieki zdrowotnej finansowanych ze środków publicznych w zakresie AOS – dotyczy szpitali.
/ Kryteria premiują projekty przyczyniające się do zwiększenia jakości lub dostępności do diagnozy i terapii pacjentów w warunkach ambulatoryjnych.
/Kryteria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</si>
  <si>
    <r>
      <t xml:space="preserve">Posiadanie przez podmiot leczniczy akredytacji wydanej na podstawie ustawy z dnia 6 listopada 2008 r. o akredytacji w ochronie zdrowia(dalej: akredytacji) lub jest w okresie przygotowawczym do przeprowadzenia wizyty akredytacyjnej </t>
    </r>
    <r>
      <rPr>
        <i/>
        <sz val="7"/>
        <color theme="1"/>
        <rFont val="Calibri"/>
        <family val="2"/>
        <charset val="238"/>
        <scheme val="minor"/>
      </rPr>
      <t>17</t>
    </r>
    <r>
      <rPr>
        <i/>
        <sz val="10"/>
        <color theme="1"/>
        <rFont val="Calibri"/>
        <family val="2"/>
        <charset val="238"/>
        <scheme val="minor"/>
      </rPr>
      <t xml:space="preserve">  lub posiada certyfikat normy EN 15224 – Usługi Ochrony Zdrowia – System Zarządzania Jakością.  
</t>
    </r>
    <r>
      <rPr>
        <i/>
        <sz val="7"/>
        <color theme="1"/>
        <rFont val="Calibri"/>
        <family val="2"/>
        <charset val="238"/>
        <scheme val="minor"/>
      </rPr>
      <t>17 Okres przygotowawczy rozpoczyna się od daty podpisania umowy w zakresie przeprowadzenia przeglądu akredytacyjnego przez podmiot leczniczy.</t>
    </r>
  </si>
  <si>
    <r>
      <t xml:space="preserve">Przedstawienie przez wnioskodawcę zatwierdzonego przez podmiot tworzący programu restrukturyzacji </t>
    </r>
    <r>
      <rPr>
        <i/>
        <sz val="7"/>
        <color theme="1"/>
        <rFont val="Calibri"/>
        <family val="2"/>
        <charset val="238"/>
        <scheme val="minor"/>
      </rPr>
      <t>18</t>
    </r>
    <r>
      <rPr>
        <i/>
        <sz val="10"/>
        <color theme="1"/>
        <rFont val="Calibri"/>
        <family val="2"/>
        <charset val="238"/>
        <scheme val="minor"/>
      </rPr>
      <t xml:space="preserve"> podmiotu leczniczego zawierającego działania prowadzące do poprawy jego efektywności.
</t>
    </r>
    <r>
      <rPr>
        <i/>
        <sz val="7"/>
        <color theme="1"/>
        <rFont val="Calibri"/>
        <family val="2"/>
        <charset val="238"/>
        <scheme val="minor"/>
      </rPr>
      <t>18   Restrukturyzacja oznacza nowoczesne zmiany dokonywane w przedsiębiorstwie, mające na celu poprawę struktury organizacyjnej i zasad funkcjonowania. A. Stabryła przyjmując za kryterium zakres restrukturyzacji wyróżnia następujące jej odmiany: (Źródło: [A. Stabryła, Zarządzanie strategiczne w teorii i praktyce firmy, PWN, Warszawa-Kraków 2000, s.251]).
Restrukturyzacja podmiotowa - dotyczy przekształceń prawno-ekonomicznych,
Restrukturyzacja przedmiotowa - dotyczy zmian w obszarze techniczno- technologicznym i asortymentowym,
Restrukturyzacja naprawcza - dotyczy przedsiębiorstw którym grozi likwidacja, najczęściej wynika ze złej sytuacji przedsiębiorstwa. Ma na celu poprawę niekorzystnych warunków ekonomicznych i przywrócenie wypłacalności firmy,
Restrukturyzacja rozwojowa - za podstawę przyjmuje decyzje strategiczne podejmowane w przedsiębiorstwie, dotyczy działań o charakterze innowacyjnym, rozwojowym. Obejmuje okres od 2 do 5 lat.
Dodatkowo wyróżnia się: 
Restrukturyzacja zasobów przedsiębiorstwa - polega na zwiększeniu wydajności majątku rzeczowego i zasobów ludzkich tak aby odpowiadały kryteriom panującym na rynku,
Restrukturyzacja techniczna i technologiczna - łączy zmiany w ofercie przedsiębiorstwa i sposobach wytwarzania produktów w jeden spójny proces (Źródło: [C. Suszyński, Restrukturyzacja, konsolidacja,  globalizacja  przedsiębiorstw,  PWE, Warszawa 2003, s.138])</t>
    </r>
    <r>
      <rPr>
        <i/>
        <sz val="10"/>
        <color theme="1"/>
        <rFont val="Calibri"/>
        <family val="2"/>
        <charset val="238"/>
        <scheme val="minor"/>
      </rPr>
      <t xml:space="preserve">
</t>
    </r>
  </si>
  <si>
    <r>
      <t xml:space="preserve">Podmiot leczniczy udziela świadczeń opieki zdrowotnej w ramach modelu opieki koordynowanej </t>
    </r>
    <r>
      <rPr>
        <i/>
        <sz val="7"/>
        <color theme="1"/>
        <rFont val="Calibri"/>
        <family val="2"/>
        <charset val="238"/>
        <scheme val="minor"/>
      </rPr>
      <t>19.
19 Rozumianej zgodnie z definicją opieki koordynowanej zawartej w Podrozdziale 6.3.2.3 Krajowych ram strategicznych. Policy paper dla ochrony zdrowia na lata 2014-2020 (str. 191).</t>
    </r>
  </si>
  <si>
    <r>
      <t xml:space="preserve">Uwzględnienie w projekcie  działań mających na celu modernizację lub doposażenie Bloku Operacyjnego (dalej: BO) </t>
    </r>
    <r>
      <rPr>
        <i/>
        <sz val="7"/>
        <color theme="1"/>
        <rFont val="Calibri"/>
        <family val="2"/>
        <charset val="238"/>
        <scheme val="minor"/>
      </rPr>
      <t xml:space="preserve">22 </t>
    </r>
    <r>
      <rPr>
        <i/>
        <sz val="10"/>
        <color theme="1"/>
        <rFont val="Calibri"/>
        <family val="2"/>
        <charset val="238"/>
        <scheme val="minor"/>
      </rPr>
      <t xml:space="preserve">  w celu poprawy bezpieczeństwa i jakości świadczeń opieki zdrowotnej/Uwzględnienie w projekcie działań mających na celu modernizację lub doposażenie  Oddziału/ów Anestezjologii i Intensywnej Terapii (dalej: OAiT) </t>
    </r>
    <r>
      <rPr>
        <i/>
        <sz val="7"/>
        <color theme="1"/>
        <rFont val="Calibri"/>
        <family val="2"/>
        <charset val="238"/>
        <scheme val="minor"/>
      </rPr>
      <t>23</t>
    </r>
    <r>
      <rPr>
        <i/>
        <sz val="10"/>
        <color theme="1"/>
        <rFont val="Calibri"/>
        <family val="2"/>
        <charset val="238"/>
        <scheme val="minor"/>
      </rPr>
      <t xml:space="preserve">   w celu poprawy bezpieczeństwa i jakości świadczeń opieki zdrowotnej/Uwzględnienie w projekcie działań mających na celu zwiększenie liczby stanowisk intensywnej terapii w OAiT
</t>
    </r>
    <r>
      <rPr>
        <i/>
        <sz val="7"/>
        <color theme="1"/>
        <rFont val="Calibri"/>
        <family val="2"/>
        <charset val="238"/>
        <scheme val="minor"/>
      </rPr>
      <t>22  Dotyczy Bloków Operacyjnych współpracujących z oddziałami/innymi jednostkami organizacyjnymi szpitali ponadregionalnych udzielających świadczeń zdrowotnych stacjonarnych i całodobowych na rzecz osób dorosłych, dedykowanych następującym chorobom:  układu krążenia, i/lub nowotworowym, i/lub/ układu kostno– stawowo – mięśniowego, i/lub układu oddechowego, i/lub psychicznym, i/lub  ginekologii, położnictwu, neonatologii, pediatrii oraz innych oddziałów zajmujących się leczeniem dzieci.
23 Dotyczy Oddziału/ów Anestezjologii i Intensywnej Terapii współpracujących z oddziałami/innymi jednostkami organizacyjnymi szpitali ponadregionalnych udzielających świadczeń zdrowotnych stacjonarnych i całodobowych na rzecz osób dorosłych, dedykowanych następującym chorobom: układu krążenia, i/lub nowotworowym, i/lub/ układu kostno– stawowo – mięśniowego, i/lub układu oddechowego, i/lub psychicznym, i/lub ginekologii, położnictwu, neonatologii, pediatrii oraz innych oddziałów zajmujących się leczeniem dzieci.</t>
    </r>
  </si>
  <si>
    <r>
      <t xml:space="preserve">Udział świadczeń zabiegowych w stosunku do wszystkich świadczeń udzielanych na oddziale o charakterze zabiegowym </t>
    </r>
    <r>
      <rPr>
        <i/>
        <sz val="7"/>
        <color theme="1"/>
        <rFont val="Calibri"/>
        <family val="2"/>
        <charset val="238"/>
        <scheme val="minor"/>
      </rPr>
      <t>24, 25,</t>
    </r>
    <r>
      <rPr>
        <i/>
        <sz val="10"/>
        <color theme="1"/>
        <rFont val="Calibri"/>
        <family val="2"/>
        <charset val="238"/>
        <scheme val="minor"/>
      </rPr>
      <t xml:space="preserve"> objętym zakresem wsparcia</t>
    </r>
    <r>
      <rPr>
        <i/>
        <sz val="7"/>
        <color theme="1"/>
        <rFont val="Calibri"/>
        <family val="2"/>
        <charset val="238"/>
        <scheme val="minor"/>
      </rPr>
      <t xml:space="preserve"> 26
24   Zgodnie z danymi dostępnymi na platformie danych Baza Analiz Systemowych i Wdrożeniowych.
25 Wg danych za rok poprzedzający rok składania wniosku o dofinansowanie.
26 Dotyczy projektów uwzględniających w zakresie projektu oddziały o charakterze zabiegowym.
</t>
    </r>
  </si>
  <si>
    <r>
      <t xml:space="preserve">Udział przyjęć w trybie nagłym w stosunku do wszystkich przyjęć na oddziałach o charakterze zachowawczym </t>
    </r>
    <r>
      <rPr>
        <i/>
        <sz val="7"/>
        <color theme="1"/>
        <rFont val="Calibri"/>
        <family val="2"/>
        <charset val="238"/>
        <scheme val="minor"/>
      </rPr>
      <t xml:space="preserve">24, 25 </t>
    </r>
    <r>
      <rPr>
        <i/>
        <sz val="10"/>
        <color theme="1"/>
        <rFont val="Calibri"/>
        <family val="2"/>
        <charset val="238"/>
        <scheme val="minor"/>
      </rPr>
      <t xml:space="preserve">, objętym zakresem wsparcia </t>
    </r>
    <r>
      <rPr>
        <i/>
        <sz val="7"/>
        <rFont val="Calibri"/>
        <family val="2"/>
        <charset val="238"/>
        <scheme val="minor"/>
      </rPr>
      <t>27
24   Zgodnie z danymi dostępnymi na platformie danych Baza Analiz Systemowych i Wdrożeniowych.
25 Wg danych za rok poprzedzający rok składania wniosku o dofinansowanie.
27 Dotyczy projektów uwzględniających w zakresie projektu oddziały o charakterze zachowawczym.</t>
    </r>
  </si>
  <si>
    <r>
      <t xml:space="preserve">Realizacja projektu przyczynia się do koncentracji wykonywania zabiegów kompleksowych </t>
    </r>
    <r>
      <rPr>
        <i/>
        <sz val="7"/>
        <color theme="1"/>
        <rFont val="Calibri"/>
        <family val="2"/>
        <charset val="238"/>
        <scheme val="minor"/>
      </rPr>
      <t>32, 33. 
32 Zabiegi kompleksowe – typ zabiegów zdefiniowanych zgodnie z grupami wyróżnionymi w ramach Jednorodnych Grup Pacjentów. Zgodnie z wykazem zabiegów określonym na platformie danych Baza Analiz Systemowych i Wdrożeniowych.
33 Dotyczy projektów uwzględniających w zakresie projektu oddziały o charakterze zabiegowym.</t>
    </r>
  </si>
  <si>
    <r>
      <t xml:space="preserve">Wpływ realizacji projektu na skrócenie średniego czasu hospitalizacji  </t>
    </r>
    <r>
      <rPr>
        <i/>
        <sz val="7"/>
        <color theme="1"/>
        <rFont val="Calibri"/>
        <family val="2"/>
        <charset val="238"/>
        <scheme val="minor"/>
      </rPr>
      <t xml:space="preserve">34 </t>
    </r>
    <r>
      <rPr>
        <i/>
        <sz val="10"/>
        <color theme="1"/>
        <rFont val="Calibri"/>
        <family val="2"/>
        <charset val="238"/>
        <scheme val="minor"/>
      </rPr>
      <t xml:space="preserve">na oddziałach lub innych jednostkach organizacyjnych szpitala objętych zakresem projektu w drugim roku po zakończeniu realizacji projektu w stosunku do roku bazowego (rok poprzedzający rok złożenia wniosku o dofinansowanie).
</t>
    </r>
    <r>
      <rPr>
        <i/>
        <sz val="7"/>
        <color theme="1"/>
        <rFont val="Calibri"/>
        <family val="2"/>
        <charset val="238"/>
        <scheme val="minor"/>
      </rPr>
      <t>34 Średni czas hospitalizacji jest ilorazem sumy liczby dni hospitalizacji wszystkich pacjentów w danym roku kalendarzowym na oddziałach lub innych jednostkach organizacyjnych szpitala objętych zakresem projektu i liczby pacjentów tych oddziałów  lub innych jednostek organizacyjnych szpitala objętych zakresem projektu w danym roku kalendarzowym.</t>
    </r>
  </si>
  <si>
    <t>6- Utworzenie nowych SOR powstałych od podstaw lub na bazie istniejących izb przyjęć ze szczególnym uwzględnieniem stanowisk wstępnej intensywnej terapii (roboty budowlane, doposażenie</t>
  </si>
  <si>
    <t xml:space="preserve">Inwestycja posiada pozytywną opinię o celowości inwestycji (dalej: OCI), o której mowa w ustawie o świadczeniach opieki zdrowotnej finansowanych ze środków publicznych.
</t>
  </si>
  <si>
    <t>Wykorzystywanie urządzeń zakupionych w ramach projektu do świadczenia usług w ramach Ambulatoryjnej Opieki Specjalistycznej.
Podmiot udziela świadczeń opieki zdrowotnej w ramach modelu opieki koordynowanej.</t>
  </si>
  <si>
    <t>Współpraca z innymi podmiotami
Wykorzystanie zakupionych urządzeń w ramach AOS</t>
  </si>
  <si>
    <t>Kryteria premiują projekty zakładające zwiększenie liczby stanowisk intensywnej terapii – dotyczy szpitali.</t>
  </si>
  <si>
    <t>Stanowiska intensywnej
terapii w SOR</t>
  </si>
  <si>
    <t>Rozwiązania wpływające na szybkość udzielania pomocy medycznej poszkodowanym.</t>
  </si>
  <si>
    <t>Podmiot leczniczy posiada możliwość odbioru danych medycznych pacjenta transmitowanych ze środków transportu sanitarnego.</t>
  </si>
  <si>
    <t>Pozytywna rekomendacja Komitetu Sterującego ds. koordynacji interwencji EFSI w
sektorze zdrowia</t>
  </si>
  <si>
    <t>Projekt uzyskał pozytywną rekomendację Komitetu Sterującego ds. koordynacji interwencji EFSI w sektorze zdrowia wyrażoną we właściwej uchwale.</t>
  </si>
  <si>
    <t>Kompleksowość oferty medycznej podmiotu leczniczego</t>
  </si>
  <si>
    <t>Lokalizacja i gotowość funkcjonowania
lądowiska/lotniska dla śmigłowców</t>
  </si>
  <si>
    <t>Kompleksowość projektu</t>
  </si>
  <si>
    <t>KRYTERIA WYBORU PROJEKTÓW - Działanie 9.1 kryteria właściwe dla projektów dot.  utworzenia nowych centrów urazowych</t>
  </si>
  <si>
    <t>Ujęcie Centrum Urazowego w Wojewódzkim Planie Działania Systemu Państwowe
Ratownictwo Medyczne zatwierdzonym przez
Ministra Zdrowia oraz ogólnokrajowej mapie
potrzeb w zakresie ratownictwa medycznego</t>
  </si>
  <si>
    <t>Stanowiska intensywnej
terapii w oddziałach
Anestezjologii i Intensywnej
Terapii</t>
  </si>
  <si>
    <t>Docelowa liczba stanowisk intensywnej terapii w oddziałach Anestezjologii i Intensywnej Terapii.</t>
  </si>
  <si>
    <t xml:space="preserve">Kryteria premiują projekty, które zakładają działania ukierunkowane na przeniesienie świadczeń opieki zdrowotnej z poziomu lecznictwa szpitalnego na rzecz POZ i AOS, w tym poprzez:
• wprowadzenie lub rozwój opieki koordynowanej , lub
• rozwój zdeinstytucjonalizowanych form opieki nad pacjentem, w szczególności środowiskowych form opieki  (projekt zawiera działania mające na celu przejście 
od opieki instytucjonalnej do środowiskowej zgodnie z „Ogólnoeuropejskimi wytycznymi dotyczącymi przejścia od opieki instytucjonalnej do opieki świadczonej 
na poziomie lokalnych społeczności” oraz z „Krajowym Programem Przeciwdziałania Ubóstwu i Wykluczeniu Społecznemu 2020”).
</t>
  </si>
  <si>
    <t>Idea i sposób funkcjonowania centrów urazowych (CU) określona została w ustawie z dnia 8 września 2006 r. o Państwowym Ratownictwie Medycznym (Dz. U. z 2013 r., poz. 757, z późn. zm.) i  rozporządzeniu Ministra Zdrowia z dnia 18 czerwca 2010 r. w sprawie centrum urazowego  (Dz. U. z 2010 r., Nr 118, poz. 803). Rolą CU jest gotowość do szybkiego udzielenia pomocy pacjentom urazowym, tj.  osobom w stanie nagłego zagrożenia zdrowotnego spowodowanego działaniem czynnika zewnętrznego, którego następstwem są ciężkie, mnogie lub wielonarządowe obrażenia ciała. Brak kryterium premiującego projekty, które zakładają działania ukierunkowane na przeniesienie świadczeń opieki zdrowotnej z poziomu lecznictwa szpitalnego na rzecz POZ i AOS wynika z charakteru CU, które jako unikalne w skali kraju jednostki systemu Państwowe Ratownictwo Medyczne wpisane do Wojewódzkich Planów Działania Systemu Państwowe Ratownictwo Medyczne posiadają infrastrukturę oraz potencjał kadrowy do udzielania pomocy pacjentom urazowym. Przeniesienie świadczeń opieki zdrowotnej udzielanych w CU z poziomu lecznictwa szpitalnego na rzecz POZ i AOS jest niemożliwe z uwagi na zdefiniowane w ww. aktach prawnych wymogi niezbędne podczas udzielania przedmiotowych świadczeń.</t>
  </si>
  <si>
    <t xml:space="preserve">Kryteria premiują projekty realizowane przez podmioty, które zrealizowały, realizują lub planują realizację działań konsolidacyjnych lub podjęcie innych form współpracy z podmiotami udzielającymi świadczeń opieki zdrowotnej, w tym w ramach modelu opieki koordynowanej
</t>
  </si>
  <si>
    <t>Idea i sposób funkcjonowania centrów urazowych (CU) określona została w ustawie z dnia 8 września 2006 r. o Państwowym Ratownictwie Medycznym (Dz. U. z 2013 r., poz. 757, z późn. zm.) i  rozporządzeniu Ministra Zdrowia z dnia 18 czerwca 2010 r. w sprawie centrum urazowego  (Dz. U. z 2010 r., Nr 118, poz. 803). Rolą CU  jest gotowość do szybkiego udzielenia pomocy pacjentom urazowym, tj.  osobom w stanie nagłego zagrożenia zdrowotnego spowodowanego działaniem czynnika zewnętrznego, którego następstwem są ciężkie, mnogie lub wielonarządowe obrażenia ciała. Brak kryterium premiującego projekty realizowane przez podmioty, które zrealizowały, realizują lub planują realizację działań konsolidacyjnych lub podjęcie innych form współpracy z podmiotami udzielającymi świadczeń opieki zdrowotnej, w tym w ramach modelu opieki koordynowanej wynika z charakteru CU, które jako unikalne w skali kraju jednostki systemu Państwowe Ratownictwo Medyczne wpisane do Wojewódzkich Planów Działania Systemu Państwowe Ratownictwo Medyczne udzielają pomocy ww. pacjentom niezależnie od realizacji działań konsolidacyjnych lub podjęcia inych form współpracy z podmiotami udzielajacymi świadczeń opieki zdrowotnej.</t>
  </si>
  <si>
    <t>Idea i sposób funkcjonowania centrów urazowych (CU) określona została w ustawie z dnia 8 września 2006 r. o Państwowym Ratownictwie Medycznym (Dz. U. z 2013 r., poz. 757, z późn. zm.) i  rozporządzeniu Ministra Zdrowia z dnia 18 czerwca 2010 r. w sprawie centrum urazowego  (Dz. U. z 2010 r., Nr 118, poz. 803). Rolą CU  jest gotowość do szybkiego udzielenia pomocy pacjentom urazowym, tj.  osobom w stanie nagłego zagrożenia zdrowotnego spowodowanego działaniem czynnika zewnętrznego, którego następstwem są ciężkie, mnogie lub wielonarządowe obrażenia ciała. CU lokalizowane są w wysokowyspecjalizowanych jednostkach, samo wpisanie danego CU do WPDSPRM następuje po spełnieniu niezbędnych wymogów, co dowodzi że podmiot jest właściwie zorganizowany do realizacji zadań CU. Prowadzenie gruntownych działań restrukturyzacyjnych w podmiotach w których zlokalizowane są CU mogłyby spowodować czasowe wyłaczenie jednostek z funkcjonowania co  byłoby niekorzystne z punktu widzenia realizacji zadań  jakim jest udzielanie pomocy w stanie nagłego zagrożenia zdrowia lub życia. W związku z powyższym wydaje się nieuzasadnione stosowanie kryterium premiującego projekty realizowane przez podmioty posiadające zatwierdzony przez podmiot tworzący program restrukturyzacji, zawierający działania prowadzące do poprawy ich efektywności – dotyczy szpitali.</t>
  </si>
  <si>
    <t xml:space="preserve"> Kryteria premiują projekty zakładające działania z zakresu wsparcia przygotowania podmiotów udzielających świadczeń opieki zdrowotnej do prowadzenia EDM zgodnie ze standardem HL7 CDA oraz jej wymiany, uzupełnienie zdiagnozowanych deficytów w zakresie zasobów infrastruktury IT (sprzęt, oprogramowanie itp.) lub budowę oprogramowania klasy HIS (dotyczy Programu Operacyjnego Infrastruktura i Środowisko oraz tych Regionalnych Programów Operacyjnych, gdzie ww. projekty nie mogą być realizowane w ramach CT2).
</t>
  </si>
  <si>
    <t>Zakres projektu uwzględnia wszystkie niezbędne do wykonania prace. Po zrealizowaniu projektu
Centrum Urazowe osiągnie pełną funkcjonalność (będzie spełniało wymagania określone w ustawie z
dnia 8 września 2006 roku o Państwowym Ratownictwie Medycznym oraz rozporządzeniu Ministra
Zdrowia z dnia 18 czerwca 2010 roku w sprawie centrum urazowego).</t>
  </si>
  <si>
    <t>ostateczny termin złożenia wniosku o dofinansowanie będzie określony w fiszce projektowej (proces przygotowania/uzgodnienia fiszek  w toku)</t>
  </si>
  <si>
    <t>Projekty nie zakładają zwiększenia liczby łóżek szpitalnych – chyba, że: 
- taka potrzeba wynika z danych, o których mowa w pkt I.5, lub
- projekt zakłada konsolidację dwóch lub więcej oddziałów szpitalnych/ szpitali, przy czym liczba łóżek szpitalnych w skonsolidowanej jednostce nie może być większa niż  suma łóżek w konsolidowanych oddziałach szpitalnych/ szpitalach (chyba, że spełniony jest warunek, o którym mowa w tirecie pierwszym) – dotyczy szpitali.</t>
  </si>
  <si>
    <t>Zaplanowane w ramach projektu działania, w tym w szczególności w zakresie zakupu wyrobów medycznych, są uzasadnione z punktu widzenia rzeczywistego zapotrzebowania na dany produkt (wytworzona infrastruktura, w tym ilość, parametry wyrobu medycznego muszą być adekwatne do zakresu udzielanych przez podmiot świadczeń opieki zdrowotnej lub, w przypadku poszerzania oferty medycznej, odpowiadać na zidentyfikowane deficyty podaży świadczeń)
/Zgodnie z pkt I.4 projekt jest zgodny z właściwą mapą potrzeb zdrowotnych. Zgodność z właściwą mapą potrzeb zdrowotnych oceniana jest przez Komisję Oceny Projektów na podstawie uzasadnienia wnioskodawcy zawartego we wniosku o dofinansowanie oraz OCI.</t>
  </si>
  <si>
    <t>Centrum Urazowe ujęte jest jako planowane do utworzenia w Wojewódzkim Planie Działania Systemu, o którym mowa w art. 21 ust. 1 ustawy z dnia 8 września 2006 r. o Państwowym Ratownictwie Medycznym oraz ogólnokrajowej mapie potrzeb w zakresie ratownictwa medycznego.</t>
  </si>
  <si>
    <t>Centrum Urazowe zabezpieczy, w zakresie świadczeń zdrowotnych, o których mowa w art. 39c ust. 1 ustawy z dnia 8 września 2006 r. o Państwowym Ratownictwie Medycznym populację nie mniejszą niż 1 mln mieszkańców, zamieszkującą obszar pozwalający na dotarcie z miejsca zdarzenia do centrum urazowego w ciągu 1,5 godziny.</t>
  </si>
  <si>
    <t xml:space="preserve">Kryteria premiują projekty zakładające doposażenie lub modernizację infrastruktury Oddziału/ów Anestezjologii i Intensywnej Terapii w celu zwiększenia jakości i bezpieczeństwa realizowanych świadczeń – dotyczy szpitali.
</t>
  </si>
  <si>
    <t>Do dofinansowania może być przyjęty wyłącznie projekt posiadający pozytywną opinię o celowości inwestycji, o której mowa w ustawie o  świadczeniach opieki zdrowotnej finansowanych ze środków publicznych (zwaną dalej: OCI). Właściwe Instytucje Zarządzające i Instytucje Pośredniczące mają obowiązek zapewnić, że ww. opinia jest załączona do wniosku o  dofinansowanie. / Projekt posiada OCI, którą załącza się:
• w przypadku projektu pozakonkursowego – do fiszki projektu przedkładanej do zatwierdzenia przez Komitet Sterujący oraz wniosku o dofinansowanie,
• w przypadku konkursu – do wniosku o dofinansowanie.
/Zgodnie z pkt I.4 projekt jest zgodny z właściwą mapą potrzeb zdrowotnych. Zgodność z właściwą mapą potrzeb zdrowotnych oceniana jest przez Komisję Oceny Projektów na podstawie uzasadnienia wnioskodawcy zawartego we wniosku o dofinansowanie oraz OCI.</t>
  </si>
  <si>
    <r>
      <t>Podmiot leczniczy udziela świadczeń opieki zdrowotnej na podstawie umowy zawartej z Dyrektorem oddziału wojewódzkiego NFZ o udzielanie świadczeń opieki w rodzaju leczenie szpitalne w zakresie zbieżnym z zakresem projektu lub na podstawie innych umów finansowanych ze środków publicznych</t>
    </r>
    <r>
      <rPr>
        <sz val="7"/>
        <color theme="1"/>
        <rFont val="Calibri"/>
        <family val="2"/>
        <charset val="238"/>
        <scheme val="minor"/>
      </rPr>
      <t xml:space="preserve"> 5</t>
    </r>
    <r>
      <rPr>
        <sz val="10"/>
        <color theme="1"/>
        <rFont val="Calibri"/>
        <family val="2"/>
        <charset val="238"/>
        <scheme val="minor"/>
      </rPr>
      <t xml:space="preserve"> / Podmiot leczniczy będzie udzielał świadczeń opieki zdrowotnej na podstawie umowy zawartej z Dyrektorem wojewódzkiego oddziału NFZ o udzielanie świadczeń opieki zdrowotnej w rodzaju leczenie szpitalne w zakresie zbieżnym z zakresem projektu najpóźniej w kolejnym okresie kontraktowania świadczeń po zakończeniu realizacji projektu lub na podstawie innych umów finansowanych ze środków publicznych </t>
    </r>
    <r>
      <rPr>
        <sz val="7"/>
        <color theme="1"/>
        <rFont val="Calibri"/>
        <family val="2"/>
        <charset val="238"/>
        <scheme val="minor"/>
      </rPr>
      <t>6</t>
    </r>
    <r>
      <rPr>
        <sz val="10"/>
        <color theme="1"/>
        <rFont val="Calibri"/>
        <family val="2"/>
        <charset val="238"/>
        <scheme val="minor"/>
      </rPr>
      <t xml:space="preserve">/Podmiot leczniczy zapewnia lub będzie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
</t>
    </r>
    <r>
      <rPr>
        <sz val="7"/>
        <color theme="1"/>
        <rFont val="Calibri"/>
        <family val="2"/>
        <charset val="238"/>
        <scheme val="minor"/>
      </rPr>
      <t xml:space="preserve"> 5 W przypadku projektów, w ramach których nie przewiduje się zwiększenia zakresu udzielania świadczeń opieki zdrowotnej.
 6 Dotyczy tylko projektów pozakonkursowych i ma zastosowanie w przypadku projektów przewidujących rozwój działalności medycznej podmiotu leczniczego lub zwiększenie jego potencjału w tym zakresie (np. poprzez zakup dodatkowych wyrobów medycznych lub zwiększenie liczby łóżek szpitalnych</t>
    </r>
    <r>
      <rPr>
        <sz val="10"/>
        <color theme="1"/>
        <rFont val="Calibri"/>
        <family val="2"/>
        <charset val="238"/>
        <scheme val="minor"/>
      </rPr>
      <t xml:space="preserve">).
</t>
    </r>
  </si>
  <si>
    <r>
      <t xml:space="preserve">Zaplanowane w ramach projektu działania są uzasadnione z punktu widzenia rzeczywistego zapotrzebowania na dany produkt (wytworzona infrastruktura, w tym ilość, parametry wyrobu medycznego są adekwatne do zakresu udzielanych przez jednostkę świadczeń opieki zdrowotnej lub, w przypadku poszerzania oferty medycznej </t>
    </r>
    <r>
      <rPr>
        <sz val="7"/>
        <color theme="1"/>
        <rFont val="Calibri"/>
        <family val="2"/>
        <charset val="238"/>
        <scheme val="minor"/>
      </rPr>
      <t>9</t>
    </r>
    <r>
      <rPr>
        <sz val="10"/>
        <color theme="1"/>
        <rFont val="Calibri"/>
        <family val="2"/>
        <charset val="238"/>
        <scheme val="minor"/>
      </rPr>
      <t xml:space="preserve">, odpowiada na zidentyfikowane deficyty podaży świadczeń opieki zdrowotnej), tj.:
• w zakresie robót budowalnych – możliwe jest wykonanie prac budowlanych w danym oddziale lub jednostce współpracującej z oddziałem, z wyłączeniem </t>
    </r>
    <r>
      <rPr>
        <sz val="7"/>
        <color theme="1"/>
        <rFont val="Calibri"/>
        <family val="2"/>
        <charset val="238"/>
        <scheme val="minor"/>
      </rPr>
      <t>10</t>
    </r>
    <r>
      <rPr>
        <sz val="10"/>
        <color theme="1"/>
        <rFont val="Calibri"/>
        <family val="2"/>
        <charset val="238"/>
        <scheme val="minor"/>
      </rPr>
      <t xml:space="preserve">  budowy nowego obiektu; 
• w zakresie zakupu wyrobów medycznych – zakres projektu powinien być zgodny z warunkami określonymi w rozporządzeniu Ministra Zdrowia z dnia 22 listopada 2013 r. w sprawie świadczeń gwarantowanych z zakresu leczenia szpitalnego, odnośnie wymogów określonych dla zakresu objętego umową z Dyrektorem wojewódzkiego oddziału Narodowego Funduszu Zdrowia. Możliwy jest zakup dodatkowych wyrobów medycznych ujętych w ww. wymogach pod warunkiem wykazania, że ten, który posiada Wnioskodawca jest wykorzystywany w maksymalnym stopniu.
</t>
    </r>
    <r>
      <rPr>
        <sz val="7"/>
        <color theme="1"/>
        <rFont val="Calibri"/>
        <family val="2"/>
        <charset val="238"/>
        <scheme val="minor"/>
      </rPr>
      <t>9 Dotyczy tylko projektów pozakonkursowych i ma zastosowanie w przypadku projektów przewidujących rozwój działalności medycznej podmiotu leczniczego lub zwiększenie jego potencjału w tym zakresie (np. poprzez zakup dodatkowych wyrobów medycznych lub zwiększenie liczby łóżek szpitalnych).
10 Nie dotyczy projektów pozakonkursowych i ograniczenie to nie ma zastosowanie w przypadku projektów przewidujących rozwój działalności medycznej podmiotu leczniczego lub zwiększenie jego potencjału w tym zakresie (np. poprzez zakup dodatkowych wyrobów medycznych lub zwiększenie liczby łóżek szpitalnych).</t>
    </r>
    <r>
      <rPr>
        <sz val="10"/>
        <color theme="1"/>
        <rFont val="Calibri"/>
        <family val="2"/>
        <charset val="238"/>
        <scheme val="minor"/>
      </rPr>
      <t xml:space="preserve">
</t>
    </r>
  </si>
  <si>
    <r>
      <t>Projekty dotyczące oddziałów o charakterze zabiegowym</t>
    </r>
    <r>
      <rPr>
        <sz val="7"/>
        <color theme="1"/>
        <rFont val="Calibri"/>
        <family val="2"/>
        <charset val="238"/>
        <scheme val="minor"/>
      </rPr>
      <t xml:space="preserve"> 15</t>
    </r>
    <r>
      <rPr>
        <sz val="10"/>
        <color theme="1"/>
        <rFont val="Calibri"/>
        <family val="2"/>
        <charset val="238"/>
        <scheme val="minor"/>
      </rPr>
      <t xml:space="preserve">  mogą być realizowane wyłącznie na rzecz oddziału, w którym udział świadczeń zabiegowych we wszystkich świadczeniach udzielanych na tym oddziale wynosi co najmniej 50%. 
</t>
    </r>
    <r>
      <rPr>
        <sz val="7"/>
        <color theme="1"/>
        <rFont val="Calibri"/>
        <family val="2"/>
        <charset val="238"/>
        <scheme val="minor"/>
      </rPr>
      <t>15 Dotyczy projektów przewidujących w zakresie wsparcia oddziały o charakterze zabiegowym zgodnie z danymi dostępnymi na platformie danych Baza Analiz Systemowych i Wdrożeniowych.</t>
    </r>
  </si>
  <si>
    <t>Liczba ludności przypadająca na Centrum Urazowe</t>
  </si>
  <si>
    <t>Podmiot leczniczy po zrealizowaniu projektu będzie posiadał lądowisko/lotnisko zarejestrowane do realizacji operacji w dzień i w nocy przez 7 dni w tygodniu, wpisane do ewidencji lotnisk/lądowisk prowadzonej przez Prezesa ULC oraz Instrukcji Operacyjnej Lotniczego Pogotowia Ratunkowego, którego lokalizacja będzie zgodna z ustawą z dnia 8 września 2006 r. o Państwowym Ratownictwie Medycznym i warunki techniczne będą zgodne z Rozporządzeniem Ministra Zdrowia z dnia 3 listopada 2011 roku w sprawie Szpitalnego Oddziału Ratunkowego, lub będzie posiadał umowę z innym podmiotem na korzystanie z najbliższego lądowiska/lotniska zarejestrowanego do realizacji operacji w dzień i w nocy przez 7 dni w tygodniu, wpisanego do ewidencji lotnisk/lądowisk prowadzonej przez Prezesa ULC oraz Instrukcji Operacyjnej Lotniczego Pogotowia Ratunkowego, którego lokalizacja będzie zgodna z ustawą z dnia 8 września 2006 r. o Państwowym Ratownictwie Medycznym i warunki techniczne będą zgodne z Rozporządzeniem Ministra Zdrowia z dnia 3 listopada 2011 roku w sprawie Szpitalnego Oddziału Ratunkowego.</t>
  </si>
  <si>
    <t>* kwoty w kol. wkład UE i wkład krajowy podano w zaaokrągleniu do dwóch miejsc po przecinku</t>
  </si>
  <si>
    <t>merytoryczne I stopnia dla działania 9.2
(kryterium nr 1) - kryterium premiujące</t>
  </si>
  <si>
    <t>merytoryczne I stopnia dla działania 9.2
(kryterium nr 2.1.) - kryterium premiujące</t>
  </si>
  <si>
    <t>merytoryczne I stopnia dla działania 9.2
(kryterium nr 2.2.)- kryterium premiujące</t>
  </si>
  <si>
    <t>merytoryczne I stopnia dla działania 9.2
(kryterium nr 2.3.)- kryterium premiujące</t>
  </si>
  <si>
    <t>merytoryczne I stopnia dla działania 9.2
(kryterium nr 2.4.)- kryterium premiujące</t>
  </si>
  <si>
    <t>merytoryczne I stopnia dla działania 9.2
(kryterium nr 3)- kryterium premiujące</t>
  </si>
  <si>
    <t>merytoryczne I stopnia dla działania 9.2
(kryterium nr 4.1.)- kryterium premiujące</t>
  </si>
  <si>
    <t>merytoryczne I stopnia dla działania 9.2
(kryterium nr 4.2.)- kryterium premiujące</t>
  </si>
  <si>
    <t>merytoryczne I stopnia dla działania 9.2
(kryterium nr 5)- kryterium premiujące</t>
  </si>
  <si>
    <t xml:space="preserve">merytoryczne I stopnia dla działania 9.2
(kryterium nr 6)- kryterium premiujące
</t>
  </si>
  <si>
    <t>merytoryczne I stopnia dla działania 9.2
(kryterium nr 7)- kryterium premiujące</t>
  </si>
  <si>
    <t>merytoryczne I stopnia dla działania 9.2
(kryterium nr 8)- kryterium premiujące</t>
  </si>
  <si>
    <t>merytoryczne I stopnia dla działania 9.2
(kryterium nr 10.1.-10.3.)- kryterium premiujące</t>
  </si>
  <si>
    <t>merytoryczne I stopnia dla działania 9.2
(kryterium nr 10.4)- kryterium premiujące</t>
  </si>
  <si>
    <t>merytoryczne I stopnia dla działania 9.2
(kryterium nr 10.5)- kryterium premiujące</t>
  </si>
  <si>
    <t>merytoryczne I stopnia dla działania 9.2
(kryterium nr 4.2 i 12)- kryterium premiujące</t>
  </si>
  <si>
    <t>merytoryczne I stopnia dla działania 9.2
(kryterium nr 13)- kryterium premiujące</t>
  </si>
  <si>
    <t>merytoryczne I stopnia dla działania 9.2
(kryterium nr 14)- kryterium premiujące</t>
  </si>
  <si>
    <t>merytoryczne I stopnia dla działania 9.2
(kryterium nr 15)- kryterium premiujące</t>
  </si>
  <si>
    <t>merytoryczne I stopnia dla działania 9.2
(kryterium nr 16)- kryterium premiujące</t>
  </si>
  <si>
    <t>merytoryczne I stopnia dla działania 9.2
(kryterium nr 9)- kryterium premiujące</t>
  </si>
  <si>
    <t>merytoryczne I stopnia dla działania 9.2
(kryterium nr 11)- kryterium premiujące</t>
  </si>
  <si>
    <t>merytoryczne I stopnia dla działania 9.2
(kryterium nr 23)- kryterium premiujące</t>
  </si>
  <si>
    <t>merytoryczne I stopnia dla działania 9.2
(kryterium nr 24)- kryterium premiujące</t>
  </si>
  <si>
    <t>formalne dla działania 9.2
(kryterium nr 11) - kryterium dostępu</t>
  </si>
  <si>
    <t>formalne dla działania 9.2
(kryterium nr 13.1-13.3) - kryterium dostępu</t>
  </si>
  <si>
    <t>formalne dla działania 9.2
(kryterium nr 15) - kryterium dostępu</t>
  </si>
  <si>
    <t>formalne dla działania 9.2
(kryterium nr 15.5) - kryterium dostępu</t>
  </si>
  <si>
    <t>formalne dla działania 9.2
(kryterium nr 15.6) - kryterium dostępu</t>
  </si>
  <si>
    <t>formalne dla działania 9.2
(kryterium nr 16) - kryterium dostępu</t>
  </si>
  <si>
    <t>formalne dla działania 9.2
(kryterium nr 17) - kryterium dostępu</t>
  </si>
  <si>
    <t>formalne dla działania 9.2
(kryterium nr 12) - kryterium dostępu</t>
  </si>
  <si>
    <t>formalne dla działania 9.2
(kryterium nr 14) - kryterium dostępu</t>
  </si>
  <si>
    <t>formalne dla działania 9.2
(kryterium nr 18) - kryterium dostępu</t>
  </si>
  <si>
    <t>formalne - nowe CU
(kryterium nr 15) - kryterium dostępu</t>
  </si>
  <si>
    <t>formalne - nowe CU
(kryterium nr 16) - kryterium dostępu</t>
  </si>
  <si>
    <t>formalne - nowe CU
(kryterium nr 14) - kryterium dostępu</t>
  </si>
  <si>
    <t>merytoryczne I stopnia - nowe CU
(kryterium nr 9) - kryterium premiujące</t>
  </si>
  <si>
    <t>merytoryczne I stopnia - nowe CU
(kryterium nr 12)  - kryterium premiujące</t>
  </si>
  <si>
    <t>merytoryczne I stopnia - nowe CU
(kryterium nr 13) - kryterium premiujące</t>
  </si>
  <si>
    <t>merytoryczne I stopnia - nowe CU
(kryterium nr 11) - kryterium premiujące</t>
  </si>
  <si>
    <t>merytoryczne I stopnia - istniejące CU
(kryterium nr 10) - kryterium premiujące</t>
  </si>
  <si>
    <t>formalne - nowe CU
(kryterium nr 19) - kryterium dostępu</t>
  </si>
  <si>
    <t>formalne - nowe CU
(kryterium nr 17) - kryterium dostępu</t>
  </si>
  <si>
    <t>formalne - nowe CU
(kryterium nr 18) - kryterium dostępu</t>
  </si>
  <si>
    <t>merytoryczne I stopnia dla działania 9.1
(kryterium nr 1) - kryterium premiujące</t>
  </si>
  <si>
    <t>merytoryczne I stopnia dla działania 9.1
(kryterium nr 2) - kryterium premiujące</t>
  </si>
  <si>
    <t>merytoryczne I stopnia dla działania 9.1
(kryterium nr 3.1.) - kryterium premiujące</t>
  </si>
  <si>
    <t>merytoryczne I stopnia dla działania 9.1
(kryterium nr 3.2.) - kryterium premiujące</t>
  </si>
  <si>
    <t>merytoryczne I stopnia dla działania 9.1
(kryterium nr 3.3.) - kryterium premiujące</t>
  </si>
  <si>
    <t>merytoryczne I stopnia dla działania 9.1
(kryterium nr 3.4.) - kryterium premiujące</t>
  </si>
  <si>
    <t>merytoryczne I stopnia dla działania 9.1
(kryterium nr 4) - kryterium premiujące</t>
  </si>
  <si>
    <t>merytoryczne I stopnia dla działania 9.1
(kryterium nr 5) - kryterium premiujące</t>
  </si>
  <si>
    <t>merytoryczne I stopnia dla działania 9.1
(kryterium nr 6) - kryterium premiujące</t>
  </si>
  <si>
    <t>merytoryczne I stopnia dla działania 9.1
(kryterium nr 7) - kryterium premiujące</t>
  </si>
  <si>
    <t>formalne dla działania 9.1
(kryterium nr 11) - kryterium dostępu</t>
  </si>
  <si>
    <t xml:space="preserve">KRYTERIA WYBORU PROJEKTÓW - Horyzontalne </t>
  </si>
  <si>
    <t>horyzontalne formalne
(kryterium nr 1) - kryterium dostępu</t>
  </si>
  <si>
    <t>horyzontalne formalne
(kryterium nr 2) - kryterium dostępu</t>
  </si>
  <si>
    <t>horyzontalne formalne
(kryterium nr 3) - kryterium dostępu</t>
  </si>
  <si>
    <t>horyzontalne formalne
(kryterium nr 4) - kryterium dostępu</t>
  </si>
  <si>
    <t>horyzontalne formalne
(kryterium nr 5) - kryterium dostępu</t>
  </si>
  <si>
    <t>horyzontalne formalne
(kryterium nr 6) - kryterium dostępu</t>
  </si>
  <si>
    <t>horyzontalne formalne
(kryterium nr 7) - kryterium dostępu</t>
  </si>
  <si>
    <t>horyzontalne formalne
(kryterium nr 8) - kryterium dostępu</t>
  </si>
  <si>
    <t>horyzontalne formalne
(kryterium nr 9) - kryterium dostępu</t>
  </si>
  <si>
    <t>horyzontalne formalne
(kryterium nr 10) - kryterium dostępu</t>
  </si>
  <si>
    <t>horyzontalne merytoryczne II stopnia
(kryterium nr 1) - kryterium dostępu</t>
  </si>
  <si>
    <t>horyzontalne merytoryczne II stopnia
(kryterium nr 1.1.) - kryterium dostępu</t>
  </si>
  <si>
    <t>horyzontalne merytoryczne II stopnia
(kryterium nr 2) - kryterium dostępu</t>
  </si>
  <si>
    <t>horyzontalne merytoryczne II stopnia
(kryterium nr 3) - kryterium dostępu</t>
  </si>
  <si>
    <t>horyzontalne merytoryczne II stopnia
(kryterium nr 4) - kryterium dostępu</t>
  </si>
  <si>
    <t>horyzontalne merytoryczne II stopnia
(kryterium nr 5) - kryterium dostępu</t>
  </si>
  <si>
    <t>horyzontalne merytoryczne II stopnia
(kryterium nr 6) - kryterium dostępu</t>
  </si>
  <si>
    <t>horyzontalne merytoryczne II stopnia
(kryterium nr 7) - kryterium dostępu</t>
  </si>
  <si>
    <t>horyzontalne merytoryczne II stopnia
(kryterium nr 8) - kryterium dostępu</t>
  </si>
  <si>
    <t>horyzontalne merytoryczne II stopnia
(kryterium nr 9) - kryterium dostępu</t>
  </si>
  <si>
    <t>horyzontalne merytoryczne II stopnia
(kryterium nr 11) - kryterium dostępu</t>
  </si>
  <si>
    <t>horyzontalne merytoryczne II stopnia
(kryterium nr 12) - kryterium dostępu</t>
  </si>
  <si>
    <t>horyzontalne merytoryczne II stopnia
(kryterium nr 13) - kryterium dostępu</t>
  </si>
  <si>
    <t>horyzontalne merytoryczne II stopnia
(kryterium nr 10) - kryterium dostępu</t>
  </si>
  <si>
    <t xml:space="preserve">Projekt jest realizowany wyłącznie w podmiocie posiadającym umowę o udzielanie świadczeń opieki zdrowotnej ze środków publicznych w zakresie zbieżnym z zakresem projektu, a w przypadku projektB7:E11 przewidującego rozwój działalności medycznej lub zwiększenie potencjału w tym zakresie, pod warunkiem zobowiązania się tego podmiotu do posiadania takiej umowy najpóźniej w kolejnym okresie kontraktowania świadczeń po zakończeniu realizacji projektu / W przypadku projektu przewidującego zakup wyrobów medycznych, wnioskodawca dysponuje lub zobowiązuje się do dysponowania najpóźniej w dniu zakończenia okresu kwalifikowalności wydatków określonego w umowie o dofinansowanie projektu, kadrą medyczną odpowiednio wykwalifikowaną do obsługi wyrobów medycznych objętych projektem / W przypadku projektu przewidującego zakup wyrobów medycznych, wnioskodawca dysponuje lub zobowiązuje się do dysponowania najpóźniej w dniu zakończenia okresu kwalifikowalności wydatków określonego w umowie o dofinansowanie projektu, infrastrukturą techniczną niezbędną do instalacji i użytkowania wyrobów medycznych objętych projektem. 
Projekty mogą być realizowane przez podmioty, które zapewniają lub będą zapewniać najpóźniej w kolejnym okresie kontraktowania świadczeń opieki zdrowotnej po zakończeniu realizacji projektu, udzielanie świadczeń opieki zdrowotnej finansowanych ze środków publicznych w ramach oddziałów szpitalnych i AOS, szpitalnego oddziału ratunkowego lub izby przyjęć oraz oddziału anestezjologii i intensywnej terapii. </t>
  </si>
  <si>
    <t xml:space="preserve">Rekomendacja nie została uwzględniona ze względu na specyfikę projektów/podmiotów. 
Idea i sposób funkcjonowania centrów urazowych (CU) określona została w ustawie z dnia 8 września 2006 r. o Państwowym Ratownictwie Medycznym (Dz. U. z 2013 r., poz. 757, z późn. zm.) i  rozporządzeniu Ministra Zdrowia z dnia 18 czerwca 2010 r. w sprawie centrum urazowego  (Dz. U. z 2010 r., Nr 118, poz. 803). Rolą CU  jest gotowość do szybkiego udzielenia pomocy pacjentom urazowym, tj.  osobom w stanie nagłego zagrożenia zdrowotnego spowodowanego działaniem czynnika zewnętrznego, którego następstwem są ciężkie, mnogie lub wielonarządowe obrażenia ciała. Brak kryterium premiującego projekty  przyczyniające się do zwiększenia jakości lub dostępności do diagnozy i terapii pacjentów w warunkach ambulatoryjnych, wynika z charakteru przedmiotowego typu projektu. </t>
  </si>
  <si>
    <t>12. Wsparcie ponadregionalnych podmiotów leczniczych udzielających świadczeń zdrowotnych stacjonarnych i całodobowych na rzecz osób dorosłych, dedykowanych chorobom, które są istotną przyczyną dezaktywizacji zawodowej (roboty budowlane, doposażenie)</t>
  </si>
  <si>
    <t>1) Wsparcie oddziałów oraz innych jednostek organizacyjnych szpitali ponadregionalnych udzielających świadczeń zdrowotnych stacjonarnych i całodobowych na rzecz osób dorosłych, dedykowanych chorobom psychicznym (roboty budowlane, doposażenie); 2) Wsparcie pracowni diagnostycznych oraz innych jednostek zajmujących się diagnostyką współpracujących z jednostkami wymienionymi w pkt 1  (roboty budowlane, doposażenie). Dotyczy projektów realizowanych na terytorium woj. mazowieckiego.</t>
  </si>
  <si>
    <t>mapa/mapy potrzeb zdrowotnych właściwa/e dla zakresu chorób psychicznych</t>
  </si>
  <si>
    <t>1) Wsparcie oddziałów oraz innych jednostek organizacyjnych szpitali ponadregionalnych udzielających świadczeń zdrowotnych stacjonarnych i całodobowych na rzecz osób dorosłych, dedykowanych chorobom psychicznym (roboty budowlane, doposażenie); 2) Wsparcie pracowni diagnostycznych oraz innych jednostek zajmujących się diagnostyką współpracujących z jednostkami wymienionymi w pkt 1  (roboty budowlane, doposażenie). Dotyczy projektów realizowanych na terytorium całego kraju z wyłączeniem woj. mazowieckiego.</t>
  </si>
  <si>
    <t>Rekomendacja nie została uwzględniona ze względu na specyfikę projektów/podmiotów. 
Idea i sposób funkcjonowania centrów urazowych (CU) określona została w ustawie z dnia 8 września 2006 r. o Państwowym Ratownictwie Medycznym (Dz. U. z 2013 r., poz. 757, z późn. zm.) i  rozporządzeniu Ministra Zdrowia z dnia 18 czerwca 2010 r. w sprawie centrum urazowego  (Dz. U. z 2010 r., Nr 118, poz. 803). Rolą CU  jest gotowość do szybkiego udzielenia pomocy pacjentom urazowym, tj.  osobom w stanie nagłego zagrożenia zdrowotnego spowodowanego działaniem czynnika zewnętrznego, którego następstwem są ciężkie, mnogie lub wielonarządowe obrażenia ciała. Brak kryterium oceniającego projekty pod kątem  niezakładania zwiększenia liczby łóżek szpitalnych wynika z charakteru CU.</t>
  </si>
  <si>
    <t xml:space="preserve">Podmiot leczniczy będzie udzielał świadczeń opieki zdrowotnej na podstawie umowy zawartej z
Dyrektorem oddziału wojewódzkiego NFZ o udzielanie świadczeń opieki zdrowotnej w zakresie
leczenia szpitalnego w oddziałach wchodzących w skład Centrum Urazowego najpóźniej w kolejnym
okresie kontraktowania świadczeń po zakończeniu realizacji projektu. Minimalne wymagania dotyczące zasobów kadrowych i niezbęndej infrastruktury technicznej są jednym z  warunków, które musi spełnić świadczeniodawca aby zawrzeć umowę z NFZ o udzielanie świadczeń w rodzaju leczenie szpitalne (szczegółowe warunki zawierania umów określone zostały w Zarządzeniu nr 110/2015/BP Prezesa Narodowego Funduszu Zdrowia z dnia 31 grudnia 2015 r. w sprawie ogłoszenia jednolitego tekstu zarządzenia Prezesa Narodowego Funduszu Zdrowia w sprawie określenia warunków zawierania i realizacji umów w rodzaju: leczenie szpitalne). Zgodnie z ustawą  dnia 8 września 2006 r. o Państwowym Ratownictwie Medycznym (Dz. U. Nr 191, poz. 1410, z późn. zm.) centrum urazowe zapewnia działanie w swojej strukturze specjalistycznych oddziałów zabiegowych i pracowni diagnostycznych a) oddziału anestezjologii i intensywnej terapii, zapewniającego gotowość co najmniej dwóch stanowisk intensywnej terapii do udzielania świadczeń zdrowotnych pacjentowi urazowemu, b) bloku operacyjnego, zapewniającego stałą gotowość co najmniej jednej sali operacyjnej do udzielania świadczeń zdrowotnych pacjentowi urazowemu, c) pracowni endoskopii diagnostycznej i zabiegowej, czynnej całą dobę, d) oddziałów, w szczególności: chirurgii ogólnej lub obrażeń wielonarządowych, ortopedii i traumatologii narządu ruchu, neurochirurgii lub chirurgii ogólnej z profilem neurotraumatologii, chirurgii naczyń lub chirurgii ogólnej z profilem chirurgii naczyń.
</t>
  </si>
  <si>
    <t>Podmiot leczniczy, w którym znajduje się Centrum Urazowe udziela stacjonarnych świadczeń opieki zdrowotnej finansowanych ześrodków publicznych w rodzaju leczenie szpitalne w następujących zakresach: neurologia, neurologia dziecięca, chirurgia szczękowo-twarzowa, chirurgia szczękowo-twarzowa dla dzieci, neonatologia, kardiochirurgia. kardiochirurgia dziecięca, torakochirurgia, oksygenacja hiperbaryczna, chirurgia dziecięca, ginekologia, urologia, replantacja</t>
  </si>
  <si>
    <t>POIiŚ.9.P.65, POIiŚ.9.P.66</t>
  </si>
  <si>
    <t>POIiŚ.9.P.65</t>
  </si>
  <si>
    <t>POIiŚ.9.P.66</t>
  </si>
  <si>
    <t>KRYTERIA WYBORU PROJEKTÓW - Działanie 9.2 kryteria właściwe dla dziedziny choroby nowotworowe</t>
  </si>
  <si>
    <t>W przypadku projektu z zakresu onkologii, w szczególności dotyczącego sal operacyjnych związanego z rozwojem usług medycznych lecznictwa onkologicznego w zakresie zabiegów chirurgicznych, może być on realizowany wyłącznie przez podmiot leczniczy, który przekroczył wartość progową (próg odcięcia) 60 zrealizowanych radykalnych zabiegów chirurgicznych rocznie dla nowotworów danej grupy narządowej, zgodnie z  właściwą mapą i - o ile jest to uzasadnione - przy wykorzystaniu danych zawartych w platformie lub na podstawie sprawozdawczości Narodowego Funduszu Zdrowia za ostatni rok sprawozdawczy. Radykalne zabiegi chirurgiczne rozumiane są zgodnie z dokumentem pn. Lista procedur (wg klasyfikacji ICD9 zaklasyfikowanych jako zabiegi radykalne w wybranych grupach nowotworów w prognozie z zakresu onkologii).
Projekty z zakresu onkologii nie mogą przewidywać:
• zwiększania liczby urządzeń do Pozytonowej Tomografii Emisyjnej (PET) – chyba, że taka potrzeba została zidentyfikowana we właściwej mapie i - o ile jest to uzasadnione - przy wykorzystaniu danych zawartych w  platformielub na podstawie danych zawartych w platformie, 
• wymiany PET – chyba, że taki wydatek zostanie uzasadniony stopniem zużycia urządzenia,
• utworzenia nowego ośrodka chemioterapii – chyba, że taka potrzeba została zidentyfikowana we właściwej mapie lub na podstawie danych zawartych w platformie, 
• zakupu dodatkowego akceleratora liniowego do teleradioterapii – chyba, że taka potrzeba została zidentyfikowana we właściwej mapie lub na podstawie danych zawartych w platformie oraz jedynie w miastach w niej wskazanych,
• wymiany akceleratora liniowego do teleradioterapii – chyba, że taki wydatek zostanie uzasadniony stopniem zużycia urządzenia, w tym w szczególności gdy urządzenie ma więcej niż 10 lat / Projekt jest uzasadniony z punktu widzenia potrzeb i deficytów w zakresie sytuacji epidemiologiczno-demograficznej oraz podaży usług zdrowotnych na danym obszarze, a  także z punktu widzenia pozytywnego wpływu na racjonalne zasady gospodarowania i  efektywność podmiotu wykonującego działalność leczniczą.</t>
  </si>
  <si>
    <t xml:space="preserve">Adekwatność działań do potrzeb
</t>
  </si>
  <si>
    <t>formalne dla działania 9.2
(kryterium nr 17.d)</t>
  </si>
  <si>
    <t xml:space="preserve">Zaplanowane w ramach projektu działania, w tym w szczególności w zakresie zakupu wyrobów medycznych są uzasadnione z punktu widzenia rzeczywistego zapotrzebowania na dany produkt (wytworzona infrastruktura, w tym ilość, parametry wyrobu medycznego są adekwatne do zakresu udzielanych przez jednostkę świadczeń opieki zdrowotnej lub, w przypadku poszerzania oferty medycznej, odpowiadać na zidentyfikowane deficyty podaży świadczeń opieki zdrowotnej), w tym:
1. Projekt z zakresu chorób nowotworowych nie może przewidywać:
a) zwiększania liczby urządzeń do Pozytonowej Tomografii Emisyjnej (PET), chyba, że taka potrzeba została zidentyfikowana we właściwej mapie– i - o ile to uzasadnione – przy wykorzystaniu danych zawartych w platformie;
b) wymiany PET – chyba, że tali wydatek zostanie uzasadniony stopniem zużycia urządzenia; 
c) utworzenia nowego ośrodka chemioterapii, chyba że taka potrzeba została zidentyfikowana we właściwej mapie– i - o ile to uzasadnione – przy wykorzystaniu danych zawartych w platformie; 
d) zakupu akceleratora liniowego do teleradioterapii – chyba, żę taka potrzeba została zidentyfikowana we właściwej mapie– i - o ile to uzasadnione – przy wykorzystaniu danych zawartych w platformie oraz jedynie w miastach w niej wskazanych;
e) wymiany akceleratora linowego do teleradioterapii – chyba, że taki wydatek zostanie uzasadniony stopniem zużycia urządzenia, w tym w szczególności, gdy urządzenie ma więcej niż 10 lat.
2. Projekt z zakresu chorób nowotworowych obejmujący inwestycje infrastrukturalne, w szczególności dotyczące sal operacyjnych mogą być realizowane wyłącznie przez podmioty lecznicze, które przekroczą wartość progową (próg odcięcia) 60 zrealizowanych radykalnych zabiegów chirurgicznych  rocznie dla nowotworów danej grupy narządowej zgodnie z właściwą mapą– i - o ile to uzasadnione – przy wykorzystaniu danych zawartych w platformie lub na podstawie sprawozdawczości Narodowego Funduszu Zdrowia za ostatni rok sprawozdawczy.
</t>
  </si>
  <si>
    <t>Kryteria dotyczące projektów w zakresie onkologii premiują projekty, które przewidują, że w wyniku ich realizacji nastąpi wzrost liczby radykalnych zabiegów chirurgicznych wykonywanych przez dany podmiot leczniczy. Radykalne zabiegi chirurgiczne rozumiane są zgodnie z dokumentem pn. Lista procedur (wg klasyfikacji ICD9 zaklasyfikowanych jako zabiegi radykalne w wybranych grupach nowotworów w  prognozie z zakresu onkologii).</t>
  </si>
  <si>
    <t>Radykalne zabiegi chirurgiczne</t>
  </si>
  <si>
    <t>merytoryczne I stopnia dla działania 9.2
(kryterium nr 21)</t>
  </si>
  <si>
    <t xml:space="preserve"> Projekt zakłada, że w wyniku jego realizacji nastąpi wzrost liczby radykalnych zabiegów chirurgicznych wykonywanych przez podmiot leczniczy.</t>
  </si>
  <si>
    <t>Kryteria dotyczące projektów w zakresie onkologii premiują projekty zakładające działania przyczyniające się do:
• zwiększenia wykrywalności tych nowotworów, dla których struktura stadiów jest najmniej korzystna w danym regionie zgodnie z danymi zawartymi we właściwej mapie, lub
• w zakresie chemioterapii – zwiększenia udziału świadczeń z ww. zakresu w trybie jednodniowym lub ambulatoryjnym, lub
• wcześniejszego wykrywania nowotworów złośliwych, np. poprzez premiowanie projektów realizowanych w podmiotach, które wdrażają programy profilaktyczne w  powiatach, w których dane dotyczące epidemiologii (np. standaryzowany współczynnik chorobowości) wynikające z map są najwyższe w danym województwie.</t>
  </si>
  <si>
    <t>Chemioterapia</t>
  </si>
  <si>
    <t>merytoryczne I stopnia dla działania 9.2
(kryterium nr 22)</t>
  </si>
  <si>
    <t>Podmiot leczniczy zakłada zwiększenie udziału świadczeń z zakresu chemioterapii w trybie jednodniowym lub ambulatoryjnym.</t>
  </si>
  <si>
    <t>Kryteria dotyczące projektów w zakresie onkologii premiują projekty realizowane przez podmioty, które zapewniają lub będą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t>
  </si>
  <si>
    <t>Kompleksowość udzielanych świadczeń</t>
  </si>
  <si>
    <t>merytoryczne I stopnia dla działania 9.2
(kryterium nr 23)</t>
  </si>
  <si>
    <t>Podmiot leczniczy zapewnia lub będzie zapewniać najpóźniej w kolejnym okresie kontraktowania świadczeń opieki zdrowotnej po zakończeniu realizacji projektu, kompleksową opiekę onkologiczną, rozumianą jako: 
• udzielanie świadczeń opieki zdrowotnej finansowanych ze środków publicznych, oprócz zakresów onkologicznych, tj. chirurgia onkologiczna, onkologia kliniczna, w  minimum 2 innych zakresach w ramach lecznictwa szpitalnego i AOS o tym samym profilu, oraz
• udokumentowaną koordynację, w tym dostęp do świadczeń chemioterapii i radioterapii onkologicznej i medycyny nuklearnej - w przypadku nowotworów leczonych z  wykorzystaniem medycyny nuklearnej.</t>
  </si>
  <si>
    <t>5/2016</t>
  </si>
  <si>
    <t>Brak podwójnego finansowania</t>
  </si>
  <si>
    <t>horyzontalne formalne
(kryterium nr 11) - kryterium dostępu</t>
  </si>
  <si>
    <t>W ramach tego kryterium weryfikowane będzie, czy beneficjent przedłożył jako załącznik do wniosku o dofinansowanie oświadczenie o braku podwójnego finansowania, wynikające z „Wytycznych w zakresie kwalifikowalności wydatków w ramach Europejskiego Funduszu Rozwoju Regionalnego, Europejskiego Funduszu Społecznego oraz Funduszu Spójności na lata 2014-2020”.</t>
  </si>
  <si>
    <t>POIS.09.01.00-00-0045/16-00</t>
  </si>
  <si>
    <t>Poprawa efektywności systemu ratownictwa medycznego poprzez modernizację i doposażenie Szpitalnego Oddziału Ratunkowego w Wojewódzkim Szpitalu Zespolonym w Kaliszu</t>
  </si>
  <si>
    <t>WOJEWÓDZKI SZPITAL ZESPOLONY IM. LUDWIKA PERZYNY W KALISZU</t>
  </si>
  <si>
    <t>POIS.09.01.00-00-0037/16-00</t>
  </si>
  <si>
    <t>Wykonanie prac remontowo-budowlanych wraz z doposażeniem w sprzęt medyczny Szpitalnego Oddziału Ratunkowego w SPZOZ w Międzychodzie w celu poprawy funkcjonowania systemu ratownictwa medycznego w powiecie międzychodzkim</t>
  </si>
  <si>
    <t>SAMODZIELNY PUBLICZNY ZAKŁAD OPIEKI ZDROWOTNEJ W MIEDZYCHODZIE</t>
  </si>
  <si>
    <t>Międzychód</t>
  </si>
  <si>
    <t>64-400</t>
  </si>
  <si>
    <t>POIS.09.01.00-00-0030/16-00</t>
  </si>
  <si>
    <t>Adaptacja pomieszczeń - wydzielenie strefy "zielonej" oraz zakup wyposażenia w Szpitalnym Oddziale Ratunkowym w Centralnym Szpitalu Klinicznym MSW w Warszawie w celu poprawy bezpieczeństwa zdrowotnego pacjentów.</t>
  </si>
  <si>
    <t>CENTRALNY SZPITAL KLINICZNY MSW W WARSZAWIE</t>
  </si>
  <si>
    <t>Szpitalna 10</t>
  </si>
  <si>
    <t>POIS.09.01.00-00-0001/16</t>
  </si>
  <si>
    <t>Poprawa świadczonych usług medycznych poprzez inwestycję w infrastrukturę SOR Samodzielnego Publicznego Wojewódzkiego Szpitala Specjalistycznego w Chełmie</t>
  </si>
  <si>
    <t>Samodzielny Publiczny Wojewódzki Szpital Specjalistyczny w Chełmie</t>
  </si>
  <si>
    <t>Chełm</t>
  </si>
  <si>
    <t>22-100</t>
  </si>
  <si>
    <t>Ceramiczna 1</t>
  </si>
  <si>
    <t>W ramach projektu realizowane będą następujące zadania: - roboty budowlane w zakresie SOR, - zakup wyposażenia dla SOR.</t>
  </si>
  <si>
    <t>POIS.09.01.00-00-0002/16</t>
  </si>
  <si>
    <t>Doposażenie w sprzęt i aparaturę medyczną SOR Wojewódzkiego Szpitala Zespolonego w Toruniu</t>
  </si>
  <si>
    <t>Wojewódzki Szpital Zespolony im. L. Rydygiera w Toruniu</t>
  </si>
  <si>
    <t>Toruń</t>
  </si>
  <si>
    <t>87-100</t>
  </si>
  <si>
    <t>św. Józefa 53-59</t>
  </si>
  <si>
    <t>W ramach projektu realizowane będą następujące zadania: - zakup sprzętu i aparatury medycznej dla SOR (m. in. analizator parametrów krytycznych, analizator markerów kardiologicznych, defibrylator, pulsoksymetr, aparat do znieczulenia ogólnego, respirator transportowy, respirator stacjonarny, aparat EKG, stół operacyjny).</t>
  </si>
  <si>
    <t>POIS.09.01.00-00-0004/16</t>
  </si>
  <si>
    <t>Przebudowa i rozbudowa Szpitalnego Oddziału Ratunkowego w Szpitalu Uniwersyteckim Nr 2 im. dr. Jana Biziela w Bydgoszczy</t>
  </si>
  <si>
    <t>Kornela Ujejskiego 75</t>
  </si>
  <si>
    <t>W ramach projektu realizowane będą następujące zadania: - przebudowa pomieszczeń SOR, - utworzenie 3 stanowisk IT</t>
  </si>
  <si>
    <t>POIS.09.01.00-00-0006/16</t>
  </si>
  <si>
    <t>Poprawa skuteczności działań ratownictwa medycznego poprzez modernizację i doposażenie SOR oraz budowę lądowiska w WSzS w Białej Podlaskiej</t>
  </si>
  <si>
    <t>Biała-Podlaska</t>
  </si>
  <si>
    <t>Terebelska 57-65</t>
  </si>
  <si>
    <t xml:space="preserve">Projekt obejmuje: 1) Budowę całodobowego lądowiska dla śmigłowców wraz z infrastrukturą towarzyszącą, 2) Modernizację SOR, 3) Zakup sprzętu medycznego, 4) Instalacje monitoringu CCTV. </t>
  </si>
  <si>
    <t>POIS.09.01.00-00-0009/16</t>
  </si>
  <si>
    <t>Przebudowa i modernizacja Szpitalnego Oddziału Ratunkowego w Wojewódzkim Szpitalu Zespolonym w Elblągu</t>
  </si>
  <si>
    <t>Królewiecka 146</t>
  </si>
  <si>
    <t xml:space="preserve">W ramach projektu zaplanowano: a. roboty budowlane (przewidywany koszt 7.389.013,27 PLN, w tym wydatki kwalifikowalne 3.623.075,57 PLN) b. zakup aparatury medycznej (przewidywany koszt 405.942,65 PLN, w tym wydatki kwalifikowalne: 218.439,43 PLN) c. nadzór inwestorski (przewidywany koszt 149.852,61 PLN, w tym wydatki kwalifikowalne 149.075,50 PLN) d. promocję projektu (przewidywany koszt, w pełni kwalifikowalny, 9.409,50 PLN) Do głównych celów projektu należą: 1. Wzmocnienie infrastruktury służby zdrowia w zakresie ratownictwa medycznego na terenie województwa warmińsko-mazurskiego; 2. Podniesienie jakości i dostępności do badań medycznych w zakresie ratownictwa medycznego na terenie województwa warmińsko-mazurskiego. Produkty i rezultaty projektu: 1. Liczba wspartych podmiotów udzielających świadczeń ratownictwa medycznego - 1; 2. Nakłady inwestycyjne na zakup aparatury medycznej - 218.439,43 PLN 3. Powierzchnia przebudowanych/rozbudowanych obiektów ochrony zdrowia - 1.020 m2 4. Liczba zakupionej aparatury medycznej - 30 sztuk 5. Liczba stanowisk intensywnej terapii w obszarze intensywnej terapii - 3; 6. Liczba leczonych w zmodernizowanym i doposażonym SOR - 1 356 osób/rok; 7. Liczba obiektów dostosowanych do potrzeb osób z niepełnosprawnością - 1. </t>
  </si>
  <si>
    <t>POIS.09.01.00-00-0010/16</t>
  </si>
  <si>
    <t>Doposażenie sprzętu Szpitalnego Oddziału Ratunkowego SP ZOZ w Mławie</t>
  </si>
  <si>
    <t>Anny Dobrskiej 1</t>
  </si>
  <si>
    <t xml:space="preserve">Projekt zakłada zakup sprzętu na potrzeby SOR (692.500,00 PLN - wydatek wykazany jako kwalifikowalny) oraz działania informacyjno-promocyjne (3.198,00 PLN - wydatek wykazany jako kwalifikowalny). Ogólnym celem projektu jest poprawa funkcjonowania systemy ratownictwa medycznego w województwie mazowieckim. Celem bezpośrednim projektu jest zwiększenie efektywności i jakości udzielanych świadczeń przez szpitalny oddział ratunkowy zlokalizowany w SP ZOZ w Mławie. Produkty i rezultaty: a. liczba wspartych podmiotów leczniczych - 1; b. nakłady inwestycyjne na zakup aparatury medycznej - 692.500,00 PLN; c. Liczba leczonych w podmiocie objętym wsparciem - 10 000 osób/rok. </t>
  </si>
  <si>
    <t>POIS.09.01.00-00-0011/16</t>
  </si>
  <si>
    <t>Modernizacja Szpitalnego Oddziału Ratunkowego Powiatowego Szpitala w Iławie wraz z budową lądowiska</t>
  </si>
  <si>
    <t>Powiatowy Szpital im. Władysława Biegańskiego w Iławie</t>
  </si>
  <si>
    <t>Iława</t>
  </si>
  <si>
    <t>14-200</t>
  </si>
  <si>
    <t>gen. Władysława Andersa 3</t>
  </si>
  <si>
    <t>W ramach projektu realizowane będą następujące zadania: - budowa lądowiska, - modernizacja SOR - zakup aparatury medycznej i sprzętu dla SOR</t>
  </si>
  <si>
    <t>POIS.09.01.00-00-0012/16</t>
  </si>
  <si>
    <t>Poprawa funkcjonowania ratownictwa medycznego w powiecie brzeskim poprzez doposażenie i zastosowanie technologii energooszczędnych w Szpitalnym Oddziale Ratunkowym w SPZOZ w Brzesku</t>
  </si>
  <si>
    <t>Samodzielny Publiczny Zespól Opieki Zdrowotnej w Brzesku</t>
  </si>
  <si>
    <t>Tadeusza Kościuszki 68</t>
  </si>
  <si>
    <t>W ramach projektu realizowane będą następujące zadania: - doposażenie SOR, - wymiana oświetlenia na SOR.</t>
  </si>
  <si>
    <t>POIS.09.01.00-00-0015/16</t>
  </si>
  <si>
    <t>Poprawa efektywności działania systemu PRM na Mazowszu dzięki wzmocnieniu infrastruktury SOR w Szpitalu Bielańskim w Warszawie</t>
  </si>
  <si>
    <t>Szpital Bielański im. Ks. Jerzego Popiełuszki SPZOZ w Warszawie</t>
  </si>
  <si>
    <t>01-809</t>
  </si>
  <si>
    <t>Cegłowska 80</t>
  </si>
  <si>
    <t>W ramach projektu realizowane będą następujące zadania: - przebudowa SOR (prace budowlane), - zakup wyposażenia dla SOR.</t>
  </si>
  <si>
    <t>POIS.09.01.00-00-0017/16</t>
  </si>
  <si>
    <t>Modernizacja SOR z uwzględnieniem utworzenia stanowiska do wstępnej intensywnej terapii, doposażenie w sprzęt medyczny oraz remont estakady i wykonanie windy dla osób niepełnosprawnych</t>
  </si>
  <si>
    <t>Samodzielny Publiczny Szpital Wojewódzki im. Papieża Jana Pawła II w Zamościu</t>
  </si>
  <si>
    <t>al. Aleje Jana Pawła II 10</t>
  </si>
  <si>
    <t>Projekt przewiduje: a. remont estakady dojazdowej do SOR (1.615.812,12 PLN - wydatek wskazany jako kwalifikowalny) b. zakup i montaż podnośnika platformowego obudowanego dla osób niepełnosprawnych (120 000,01 PLN - wydatek wykazany jako kwalifikowalny) c. przebudowę i modernizację pomieszczeń SOR (228.710,00 PLN - wydatek wykazany jako kwalifikowalny) d. zakup sprzętu medycznego na potrzeby SOR (1 228 503,96 PLN - wydatek wykazany jako kwalifikowalny) e. zakup wyposażenia medycznego utworzonego stanowiska do intensywnej terapii (341.172,00 PLN - wydatek wykazany jako kwalifikowalny) f. wydatki na opracowanie studium wykonalności, aktualizację dokumentacji projektowej, zarządzanie projektem oraz działania informacyjno-promocyjne (42.619,50 PLN -= wydatek wykazany jako kwalifikowalny) Celem projektu jest poprawa funkcjonowania systemu ratownictwa medycznego w województwie lubelskim. Celem bezpośrednim projekty jest zwiększenie efektywności i jakości udzielanych świadczeń przez szpitalny oddział ratunkowy zlokalizowany w Samodzielnym Publicznym Szpitalu Wojewódzkim im. Papieża Jana Pawła II w Zamościu. Produkty i rezultaty: a. liczba wspartych podmiotów leczniczych - 1 b. nakłady inwestycyjne na zakup aparatury medycznej - 1.569.675,96 PLN c. Liczba obiektów dostosowanych do potrzeb osób niepełnosprawnych - 1.</t>
  </si>
  <si>
    <t>POIS.09.01.00-00-0019/16</t>
  </si>
  <si>
    <t>Wsparcie Szpitalnego Oddziału Ratunkowego SPZOZ w Wieluniu poprzez budowę lądowiska dla śmigłowców ratunkowych oraz zakup niezbędnego sprzętu medycznego</t>
  </si>
  <si>
    <t>Samodzielny Publiczny Zakład Opieki Zdrowotnej w Wieluniu</t>
  </si>
  <si>
    <t>Wieluń</t>
  </si>
  <si>
    <t>98-300</t>
  </si>
  <si>
    <t>Szpitalna 16</t>
  </si>
  <si>
    <t xml:space="preserve">Planowany do realizacji przez Wnioskodawcę projekt zakłada: a. budowę lądowiska dla śmigłowców ratunkowych; b. zakup aparatury medycznej, w tym stołu zabiegowego, lampy zabiegowej, respiratora oraz aparatu do znieczulania. Cele projektu zostały zdefiniowane jako: 1. Zapewnienie osobie w stanie nagłego zagrożenia zdrowotnego możliwości niezwłocznego przybycia do miejsca zdarzenia właściwych służb ratowniczych. 2. Zapewnienie pacjentowi niezwłocznego przewiezienia i przyjęcia do najbliższego zakładu zdrowotnego, udzielającego wysokospecjalistycznych świadczeń zdrowotnych oraz badań diagnostycznych. 3. Wpisanie się w standard tzw. "złotej godziny". 4. Zwiększenie szans uratowania życia pacjenta w ciężkich przypadkach. 5. Poprawa stanu infrastruktury ochrony zdrowia zapewniającej dostępność specjalistycznych i wysokospecjalistycznych świadczeń zdrowotnych. Produkty i rezultaty założone przez Wnioskodawcę do osiągnięcia w wyniku realizacji działań projektowych: a. Liczba wspartych podmiotów leczniczych: 1; b. Nakłady inwestycyjne na zakup aparatury medycznej: 302.400,00 PLN; c. Liczba wybudowanych lądowisk dla śmigłowców: 1. W wyniku realizacji projektu liczba leczonych w podmiocie leczniczym objętym wsparciem wzrośnie do 10000 osób/rok. </t>
  </si>
  <si>
    <t>POIS.09.01.00-00-0023/16</t>
  </si>
  <si>
    <t>Poprawa jakości świadczonych usług i bezpieczeństwa pacjentów poprzez zakup wyrobów medycznych do Szpitalnego Oddziału Ratunkowego w ZOZ Bolesławiec</t>
  </si>
  <si>
    <t>Jeleniogórska 4</t>
  </si>
  <si>
    <t>W ramach projektu planowane są następujące zadania: - zakup wyposażenia dla SOR - remont pomieszczeń SOR (założenie klimatyzacji i drzwi przesuwnych) - zakup infrastruktury niezbędnej do odbierania danych medycznych transmitowanych z ambulansu</t>
  </si>
  <si>
    <t>POIS.09.01.00-00-0026/16</t>
  </si>
  <si>
    <t>Rozbudowa SOR i zakup sprzętu medycznego z uwzględnieniem stanowisk wstępnej intensywnej terapii dla ZZOZ w Ostrowie Wielkopolskim</t>
  </si>
  <si>
    <t>Zespól Zakładów Opieki Zdrowotnej w Ostrowie Wielkopolskim</t>
  </si>
  <si>
    <t>Bolesława Limanowskiego 20</t>
  </si>
  <si>
    <t>Projekt obejmuje rozbudowę szpitalnego oddziału ratunkowego i zakup sprzętu medycznego.</t>
  </si>
  <si>
    <t>POIS.09.01.00-00-0028/16</t>
  </si>
  <si>
    <t>Rozbudowa Szpitalnego Oddziału Ratunkowego Specjalistycznego Centrum Medycznego S.A. w Polanicy-Zdroju wraz z doposażeniem</t>
  </si>
  <si>
    <t>Specjalistyczne Centrum Medyczne Spółka Akcyjna w Polanicy Zdroju</t>
  </si>
  <si>
    <t>Polanica Zdrój</t>
  </si>
  <si>
    <t>Jana Pawła II 2</t>
  </si>
  <si>
    <t>W ramach projektu realizowane są następujące zadania: - rozbudowa SOR, - zakup wyposażenia dla SOR</t>
  </si>
  <si>
    <t>Wołoska 137</t>
  </si>
  <si>
    <t>W ramach projektu zaplanowano następujące zadania: - adaptacja SOR w tym wydzielenie strefy "zielonej" (roboty budowlane) - zakup wyposażenia na SOR</t>
  </si>
  <si>
    <t>POIS.09.01.00-00-0031/16</t>
  </si>
  <si>
    <t>Przebudowa Szpitalnego Oddziału Ratunkowego Szpitala Wojewódzkiego im. K.S. Wyszyńskiego w Łomży wraz z doposażeniem w sprzęt i aparaturę medyczną</t>
  </si>
  <si>
    <t>Szpital Wojewódzki imienia Kardynała Stefana Wyszyńskiego w Łomży</t>
  </si>
  <si>
    <t>al. marsz. Józefa Piłsudskiego 11</t>
  </si>
  <si>
    <t>W ramach projektu zaplanowane zostały następujące zadania: - dostosowanie SOR do obowiązujących przepisów prawa (roboty budowlane); - zakup wyposażenia na SOR.</t>
  </si>
  <si>
    <t>POIS.09.01.00-00-0033/16</t>
  </si>
  <si>
    <t>Budowa i wyposażenie pawilonu Szpitalnego Oddziału Ratunkowego w Ostrowcu Świętokrzyskim oraz utworzenie lądowiska dla helikopterów w celu poprawy funkcjonowania systemu ratownictwa medycznego</t>
  </si>
  <si>
    <t>Zespół Opieki Zdrowotnej w Ostrowcu Świętokrzyskim</t>
  </si>
  <si>
    <t>Ostrowiec Świętokrzyski</t>
  </si>
  <si>
    <t>27-400</t>
  </si>
  <si>
    <t>Karola Szymanowskiego 11</t>
  </si>
  <si>
    <t>W ramach projektu realizowane będą następujące zadania: - budowa lądowiska, - zakup wyposażenia na SOR - rozbudowa pawilonu</t>
  </si>
  <si>
    <t>POIS.09.01.00-00-0035/16</t>
  </si>
  <si>
    <t>Przebudowa i doposażenie Szpitalnego Oddziału Ratunkowego w Wojewódzkim Szpitalu Zespolonym w Płocku</t>
  </si>
  <si>
    <t>Wojewódzki Szpital Zespolony w Płocku</t>
  </si>
  <si>
    <t xml:space="preserve"> 19</t>
  </si>
  <si>
    <t>Modernizacja i doposażenie SOR. Zakres projektu: - wykonanie robót budowlanych, - nadzór budowlany, - zakup aparatury medycznej, sprzętu i wyposażenia, - działania promocyjne.</t>
  </si>
  <si>
    <t>POIS.09.01.00-00-0036/16</t>
  </si>
  <si>
    <t>Poprawa jakości świadczeń opieki zdrowotnej w Szpitalnym Oddziale Ratunkowym Mazowieckiego Szpitala Wojewódzkiego w Siedlcach sp. z o.o.</t>
  </si>
  <si>
    <t>Mazowiecki Szpital Wojewódzki w Siedlcach sp. z o.o.</t>
  </si>
  <si>
    <t>Siedlce</t>
  </si>
  <si>
    <t>08-110</t>
  </si>
  <si>
    <t>Księcia Józefa Poniatowskiego 26</t>
  </si>
  <si>
    <t>Projekt zakłada wykonanie prac budowlano-modernizacyjnych w pomieszczeniach SOR, dobudowę nowego budynku, jego wykończenie oraz zakup niezbędnej aparatury i sprzętu medycznego ratującego życie. Zadania w ramach projektu: 1. Realizacja robót budowlanych (6.765.570,00 PLN, w tym 4.000.000,00 PLN wydatki kwalifikowalne) 2. Projekt budowlany (107.256,00 PLN - wydatek niekwalifikowalny) 3. Przygotowanie studium wykonalności (34.440,00 PLN - wydatki niekwalifikowalne) 4. Przygotowanie wniosku o dofinansowanie (4.920,00 PLN - wydatek niekwalifikowalny) 5. Informacja i promocja (6.000,00 PLN - wydatek niekwalifikowalny) 6. Zakup aparatury medycznej i wyposażenia (3.414.200,00 PLN - wydatek niekwalifikowalny) 7. nadzór budowlany (70.000,00 PLN - wydatek niekwalifikowalny) Celem projektu jest poprawa funkcjonowania systemu ratownictwa medycznego poprzez wzrost potencjału SOR dzięki dobudowie, modernizacji i wyposażeniu w nowoczesny sprzęt. Cele szczegółowe" - poprawa jakości świadczeń medycznych; - wzrost liczby pacjentów jednoczesnych na SOR; - wzrost bezpieczeństwa funkcjonowania SOR w razie przerw energii elektrycznej; - poprawa komfortu, ergonomii i efektywności pracy personelu; - poprawa komfortu pacjentów i personelu; - ograniczenie kosztów SOR Produkty i rezultaty: a. liczba wspartych podmiotów leczniczych - 1; b. liczba leczonych w podmiotach leczniczych objętych wsparciem - 57 960 osób/rok c. liczba obiektów dostosowanych do potrzeb osób z niepełnosprawnością - 1.</t>
  </si>
  <si>
    <t>Celem ogólnym projektu jest zapewnienie dostępu ludności do infrastruktury ochrony zdrowia oraz poprawa efektywności systemu opieki zdrowotnej na terenie województwa wielkopolskiego. Cel bezpośredni projektu polega na poprawie funkcjonowania systemu ratownictwa medycznego w powiecie międzychodzkim poprzez zwiększenie dostępności oraz skuteczności udzielanych świadczeń ratowniczych w SOR w Międzychodzie. W ramach projektu planowane są poniższe działania: a. roboty budowlane związane z częściową zmianą układu funkcjonalnego pomieszczeń, b. zakup aparatury medycznej, c. opracowanie planów i projektów. Produkty i rezultaty założone do osiągnięcia w wyniku realizacji działań projektowych: 1. Liczba wspartych podmiotów leczniczych: 1. 2. Nakłady inwestycyjne na zakup aparatury medycznej: 2.648.137,69 PLN. 3. Liczba obiektów dostosowanych do potrzeb osób niepełnosprawnych: 1. W wyniku realizacji projektu liczba leczonych w podmiocie leczniczym objętym wsparciem wzrośnie do 4520 osób/rocznie.</t>
  </si>
  <si>
    <t>POIS.09.01.00-00-0038/16</t>
  </si>
  <si>
    <t>Budowa lądowiska wyniesionego dla śmigłowców ratowniczych wraz z niezbędną infrastrukturą na potrzeby Szpitalnego Oddziału Ratunkowego na terenie Samodzielnego Publicznego Zakładu Opieki Zdrowotnej w Kępnie przy ul. Szpitalnej 7</t>
  </si>
  <si>
    <t>Samodzielny Publiczny Zakład Opieki Zdrowotnej w Kępnie</t>
  </si>
  <si>
    <t>Szpitalna 7</t>
  </si>
  <si>
    <t>Głównym celem projektu jest dostosowanie SOR w Kępnie do Rozporządzenia Ministra Zdrowia z dnia 3.11.2011 r. w sprawie Szpitalnego Oddziału Ratunkowego, poprawa bezpieczeństwa zdrowotnego, poprawa efektywności systemu ochrony zdrowia ludności powiatu kępińskiego i powiatów ościennych oraz obniżenie poziomu śmiertelności i skutków powikłań w wyniku wypadków i innych stanów nagłego zagrożenia zdrowotnego na obszarze interwencji SOR w Kępnie. W rapach projektu Wnioskodawca planuje budowę lądowiska wyniesionego dla śmigłowców wraz z niezbędną infrastrukturą. Planowane do osiągnięcia w wyniku realizacji projektu produkty: a. liczba wspartych podmiotów leczniczych: 1 b. liczba wybudowanych lądowisk dla śmigłowców: 1 liczba obiektów dostosowanych do potrzeb osób z niepełnosprawnościami: 1 W wyniku realizacji projektu liczba leczonych w podmiocie leczniczym objętym wsparciem wzrośnie do 10 482 osób/rok.</t>
  </si>
  <si>
    <t>POIS.09.01.00-00-0041/16</t>
  </si>
  <si>
    <t>Modernizacja SOR SP ZOZ w Parczewie w celu zagwarantowania bezpieczeństwa mieszkańców powiatu parczewskiego</t>
  </si>
  <si>
    <t>Samodzielny Publiczny Zakład Opieki Zdrowotnej w Parczewie</t>
  </si>
  <si>
    <t>Parczew</t>
  </si>
  <si>
    <t>21-200</t>
  </si>
  <si>
    <t>Kościelna 136</t>
  </si>
  <si>
    <t>W ramach projektu zaplanowane zostały następujące zadania: - modernizacja pomieszczeń SOR poprzez doposażenie w nowy sprzęt oraz wymianę już wyeksploatowanego, wykonanie źródeł zasilania gazów medycznych, - przeprowadzenie prac remontowo – montażowych,</t>
  </si>
  <si>
    <t>POIS.09.01.00-00-0043/16</t>
  </si>
  <si>
    <t>Podniesienie jakości świadczeń zdrowotnych o znaczeniu ponadregionalnym poprzez przebudowę i doposażenie Szpitalnego Oddziału Ratunkowego SP ZOZ MSWiA w Lublinie</t>
  </si>
  <si>
    <t>Samodzielny Publiczny Zakład Opieki Zdrowotnej Ministerstwa Spraw Wewnętrznych i Administracji w Lublinie</t>
  </si>
  <si>
    <t xml:space="preserve"> 3</t>
  </si>
  <si>
    <t>Roboty budowlane i doposażenie. Zakres projektu obejmuje: prace przygotowawcze, roboty budowlane, zakup środków trwałych, nadzór nad projektem, zarządzanie projektem, promocję projektu.</t>
  </si>
  <si>
    <t>Poznańska 79</t>
  </si>
  <si>
    <t>Prace budowlano-modernizacyjne w pomieszczeniach SOR, zakup sprzętu i wyposażenia.</t>
  </si>
  <si>
    <t>POIS.09.01.00-00-0046/16</t>
  </si>
  <si>
    <t>Modernizacja Szpitalnego Oddziału Ratunkowego w Wielospecjalistycznym Szpitalu Wojewódzkim w Gorzowie Wlkp. Sp. z o. o. zwiększająca jakość  usług  medycznych i dostępność Oddziału dla pacjentów Lotniczego Pogotowia  Ratunkowego</t>
  </si>
  <si>
    <t>Wielospecjalistyczny Szpital Wojewódzki w Gorzowie Wielkopolskim Spółka z ograniczona odpowiedzialnością</t>
  </si>
  <si>
    <t>Gorzów Wielkopolski</t>
  </si>
  <si>
    <t>Jana Dekerta 1</t>
  </si>
  <si>
    <t>W ramach projektu realizowane będą następujące zadania: - Budowa zadaszonego tunelu łączącego lądowisko z SOR - Zakup sprzętu medycznego dla SOR - Przebudowa wewnętrzna oraz rozbudowa SOR.</t>
  </si>
  <si>
    <t>POIS.09.01.00-00-0056/16</t>
  </si>
  <si>
    <t>Poprawa bezpieczeństwa zdrowotnego poprzez budowę lądowiska Szpitalnego Oddziału Ratunkowego Szpitala Powiatowego w Wołominie</t>
  </si>
  <si>
    <t>Szpital Powiatowy SZPZOZ w Wołominie</t>
  </si>
  <si>
    <t>Wołomin</t>
  </si>
  <si>
    <t>05-200</t>
  </si>
  <si>
    <t>Gdyńska 1/3</t>
  </si>
  <si>
    <t>W ramach projektu realizowane będą następujące zadania: - budowa lądowiska.</t>
  </si>
  <si>
    <t>POIS.09.01.00-00-0059/16</t>
  </si>
  <si>
    <t>Modernizacja i doposażenie Szpitalnego Oddziału Ratunkowego w Szpitalu Powiatowym im. E. Biernackiego w Mielcu</t>
  </si>
  <si>
    <t>Mielec</t>
  </si>
  <si>
    <t>Żeromskiego 22</t>
  </si>
  <si>
    <t>W ramach projektu realizowane będą następujące zadania: - modernizacja SOR (roboty budowlane), - zakup wyposażenia dla SOR.</t>
  </si>
  <si>
    <t>POIS.09.01.00-00-0061/16</t>
  </si>
  <si>
    <t>Zakup sprzętu i aparatury medycznej dla Szpitalnego Oddziału Ratunkowego w Szpitalu Wojewódzkim w Poznaniu</t>
  </si>
  <si>
    <t>Szpital Wojewódzki w Poznaniu</t>
  </si>
  <si>
    <t>Juraszów 7/19</t>
  </si>
  <si>
    <t>Projekt zakłada zakup 176 sztuk aparatury medycznej (m.in. respirator stacjonarny na statywie mobilnym, respirator transportowy, 12 kardiomonitorów, aparat RTG oraz aparat USG) o wartości 3.998.839,74 PLN oraz na zorganizowaniu dodatkowych dwóch stanowisk intensywnej terapii i jednego stanowiska obserwacyjnego. W ramach projektu przewidziano również promocje projektu w wysokości 1.156,20 PLN. Celem projektu jest wzrost bezpieczeństwa pacjentów i jakości świadczeń medycznych realizowanych przez Szpitalny Oddział Ratunkowy Szpitala Wojewódzkiego w Poznaniu. W ramach projektu zostaną osiągnięte następujące produkty: a. Liczba wspartych podmiotów leczniczych: 1 b. Nakłady inwestycyjne na zakup aparatury medycznej: 3.998.839,74 PLN W wyniku realizacji projektu liczba leczonych w podmiocie leczniczym objętym wsparciem wzrośnie do 63 687/osób/rok.</t>
  </si>
  <si>
    <t>POIS.09.01.00-00-0063/16</t>
  </si>
  <si>
    <t>Wsparcie Szpitalnego Oddziału Ratunkowego SP ZOZ w Garwolinie poprzez doposażenie w sprzęt medyczny w celu zwiększenia bezpieczeństwa zdrowotnego</t>
  </si>
  <si>
    <t>Samodzielny Publiczny Zakład Opieki Zdrowotnej w Garwolinie</t>
  </si>
  <si>
    <t>Garwolin</t>
  </si>
  <si>
    <t>08-400</t>
  </si>
  <si>
    <t xml:space="preserve"> 50</t>
  </si>
  <si>
    <t>W ramach projektu realizowane będą następujące zadania: - zakup wyposażenia dla SOR.</t>
  </si>
  <si>
    <t>POIS.09.01.00-00-0067/16</t>
  </si>
  <si>
    <t>Rozbudowa i doposażenie obszaru zabiegowego oraz wstępnej intensywnej terapii w SOR Szpitala Specjalistycznego im. F. Ceynowy w aspekcie rosnących potrzeb zdrowotnych północnych powiatów Województwa Pomorskiego</t>
  </si>
  <si>
    <t>Szpital Specjalistyczny im. F. Ceynowy Sp. z o.o.</t>
  </si>
  <si>
    <t>dr. Alojzego Jagalskiego 10</t>
  </si>
  <si>
    <t>W ramach projektu realizowane będą następujące zadania: - zakup wyposażenia i aparatury medycznej dla SOR, - adaptacja pomieszczeń (roboty budowlane)</t>
  </si>
  <si>
    <t>POIS.09.01.00-00-0068/16</t>
  </si>
  <si>
    <t>Wzrost jakości oraz skuteczności działań Specjalistycznego Szpitala im. prof. A. Sokołowskiego w Szczecinie-Zdunowie w zakresie ratownictwa medycznego</t>
  </si>
  <si>
    <t>Specjalistyczny Szpital im. prof. Alfreda Sokołowskiego w Szczecinie</t>
  </si>
  <si>
    <t>Alfreda Sokołowskiego 11</t>
  </si>
  <si>
    <t xml:space="preserve">W ramach projektu realizowane będą następujące zadania: - doposażenie SOR w specjalistyczny sprzęt medyczny </t>
  </si>
  <si>
    <t>POIS.09.01.00-00-0069/16</t>
  </si>
  <si>
    <t>Poprawienie standardów diagnozy i terapii poprzez zakup sprzętu i wykonanie prac modernizacyjnych w Szpitalnym Oddziale Ratunkowym w Miejskim Centrum Medycznym im. dr. Karola Jonschera w Łodzi</t>
  </si>
  <si>
    <t>Miejskie Centrum Medyczne im. dr. Karola Jonschera w Łodzi</t>
  </si>
  <si>
    <t>93-113</t>
  </si>
  <si>
    <t>Milionowa 12</t>
  </si>
  <si>
    <t>Zakres przedmiotowy projektu: 1) zakup sprzętu medycznego, 2) prace modernizacyjno-naprawcze w SOR, 3) prace modernizacyjne w zakresie instalacji wentylacji.</t>
  </si>
  <si>
    <t>POIS.09.01.00-00-0072/16</t>
  </si>
  <si>
    <t>Budowa lądowiska wyniesionego dla śmigłowców ratunkowych na potrzeby Szpitalnego Oddziału Ratunkowego na terenie Zespołu Zakładów Opieki  Zdrowotnej w Cieszynie wraz z doposażeniem oddziału</t>
  </si>
  <si>
    <t>Zespół Zakładów Opieki Zdrowotnej w Cieszynie</t>
  </si>
  <si>
    <t>Bielska 4</t>
  </si>
  <si>
    <t>Modernizacja i doposażenie SOR wraz z budową lądowiska. Zakres projektu: - budowa lądowiska, - zakup aparatury medycznej, - doposażenie stanowisk intensywnej terapii, - nadzór budowlany, - promocja.</t>
  </si>
  <si>
    <t>POIS.09.01.00-00-0073/16</t>
  </si>
  <si>
    <t>Modernizacja i rozbudowa Szpitalnego Oddziału Ratunkowego w Wojewódzkim Szpitalu Specjalistycznym nr 3 w Rybniku</t>
  </si>
  <si>
    <t>Samodzielny Publiczny Zakład Opieki Zdrowotnej Wojewódzki Szpital Specjalistyczny nr 3 w Rybniku</t>
  </si>
  <si>
    <t>Energetyków 46</t>
  </si>
  <si>
    <t>W ramach projektu realizowane będą następujące zadania: - zakup wyposażenia dla SOR, - modernizacja z przebudową pomieszczeń na potrzeby SOR.</t>
  </si>
  <si>
    <t>POIS.09.01.00-00-0075/16</t>
  </si>
  <si>
    <t>Rozbudowa i przebudowa wraz z doposażeniem Szpitalnego Oddziału Ratunkowego Szpitala Specjalistycznego im. H. Klimontowicza w Gorlicach z zastosowaniem energooszczędnych rozwiązań technologicznych</t>
  </si>
  <si>
    <t>Węgierska 21</t>
  </si>
  <si>
    <t xml:space="preserve">Zakres przedmiotowy projektu: 1) Przebudowa istniejącego SOR, 2) Dobudowa łącznika pomiędzy ogólnodostępną strefą SOR a ciągiem komunikacji ogólnej segmentu B szpitala, 3) Dobudowa zewnętrznego pomostu wejścia do pomieszczenia dekontaminacji, 4) Wymiana central wentylacyjnych, 5) Zastosowanie energooszczędnych lamp oświetlenia, 6) Ustawienie dwóch central klimatyzacyjnych, 7) Ustawienie agregatu wody lodowej, 8) Zakup i montaż monitoringu, 9) Zakup sprzętu. </t>
  </si>
  <si>
    <t>POIS.09.01.00-00-0077/16</t>
  </si>
  <si>
    <t>Rozbudowa Szpitalnego Oddziału Ratunkowego Szpitala Specjalistycznego im. J. Śnideckiego w Nowym Sączu z wydzieleniem miejsc intensywnej terapii oraz doposażeniem</t>
  </si>
  <si>
    <t>Młyńska 10</t>
  </si>
  <si>
    <t xml:space="preserve">Zakres przedmiotowy projektu: 1) Przebudowa, remont i rozbudowa SOR, 2) Termomodernizacja SOR, 3) Budowa wiaty środków transportu sanitarnego, 4) Zakup aparatury medycznej. </t>
  </si>
  <si>
    <t>POIS.09.01.00-00-0082/16</t>
  </si>
  <si>
    <t>Przebudowa, rozbudowa i doposażenie Szpitalnego Oddziału Ratunkowego SPZOZ w Świdnicy oraz modernizacja lądowiska</t>
  </si>
  <si>
    <t>Samodzielny Publiczny Zespół Opieki Zdrowotnej w Świdnicy</t>
  </si>
  <si>
    <t>Świdnica</t>
  </si>
  <si>
    <t>58-100</t>
  </si>
  <si>
    <t>Leśna 27-29</t>
  </si>
  <si>
    <t xml:space="preserve">Zakres przedmiotowy projektu: 1) Rozbudowa i przebudowa SOR, 2) Wymiana wskaźnika kierunku wiatru na lądowisku, 3) Wymiana stolarki okiennej i drzwiowej na SOR, 4) Doposażenie SOR. </t>
  </si>
  <si>
    <t>POIS.09.01.00-00-0083/16</t>
  </si>
  <si>
    <t>Rozbudowa i modernizacja infrastruktury ratownictwa medycznego w Pleszewskim Centrum Medycznym w Pleszewie</t>
  </si>
  <si>
    <t>Pleszewskie Centrum Medyczne w Pleszewie Sp. z o.o.</t>
  </si>
  <si>
    <t>Poznańska 125A</t>
  </si>
  <si>
    <t xml:space="preserve">Projekt zakłada dofinansowanie poniższych działań: a. prace budowlano-instalacyjne, b. zakup sprzętu medycznego, c. przygotowanie studium wykonalności wraz z AKK, d. zarządzanie projektem, e. promocję projektu. Cele projektu zostały określone przez Wnioskodawcę jako: a. zapewnienie osobie w stanie nagłego zagrożenia zdrowotnego możliwości niezwłocznego przybycia na miejsce zdarzenia właściwych służb ratowniczych, b. zapewnienie pacjentowi wysokiej jakości usług ratownictwa medycznego opartego o nowoczesną bazę aparatury medycznej, c. wpisanie się w standard tzw. "złotej godziny", d. zwiększenie szans uratowania życia pacjenta w przypadkach ciężkich, e. poprawa stanu infrastruktury ochrony zdrowia zapewniającej dostępność specjalistycznych i wysokospecjalistycznych świadczeń zdrowotnych. Poprzez realizację działań projektowych, osiągnięte zostaną następujące produkty: a. liczba wspartych podmiotów leczniczych: 1, b. nakłady inwestycyjne na zakup aparatury medycznej: 1.687.500,00 PLN, W wyniku realizacji projektu liczba leczonych w podmiocie leczniczym objętym wsparciem wzrośnie do 24 000 osób/rok. </t>
  </si>
  <si>
    <t>POIS.09.01.00-00-0084/16</t>
  </si>
  <si>
    <t>Przebudowa i doposażenie Szpitalnego Oddziału Ratunkowego Szpitala Wojewódzkiego w Bielsku-Białej w celu poprawy warunków udzielania świadczeń medycznych i właściwej segregacji w stanach zagrożenia zdrowia i życia</t>
  </si>
  <si>
    <t>Szpital Wojewódzki w Bielsku-Białej</t>
  </si>
  <si>
    <t>Bielsko-Biała</t>
  </si>
  <si>
    <t>43-316</t>
  </si>
  <si>
    <t>al. Armii Krajowej 101</t>
  </si>
  <si>
    <t xml:space="preserve">Zakres przedmiotowy projektu: 1) Zmiana sposobu użytkowania zespołu garaży na część ambulatoryjną SOR, 2) Dobudowa jednokondygnacyjnego segmentu, w którym będą się mieścić gabinety lekarskie i rejestracja, 3) Przebudowa dotychczasowych pomieszczeń SOR, 4) Doposażenie SOR w niezbędny sprzęt. </t>
  </si>
  <si>
    <t>POIS.09.01.00-00-0086/16</t>
  </si>
  <si>
    <t>Poprawa bezpieczeństwa zdrowotnego na obszarze powiatu działdowskiego i województwa warmińsko-mazurskiego poprzez budowę lądowiska przyszpitalnego SPZOZ w Działdowie</t>
  </si>
  <si>
    <t>Samodzielny Publiczny Zakład Opieki Zdrowotnej w Działdowie</t>
  </si>
  <si>
    <t>Działdowo</t>
  </si>
  <si>
    <t>13-200</t>
  </si>
  <si>
    <t>Leśna 1</t>
  </si>
  <si>
    <t xml:space="preserve">Celem nadrzędnym projektu jest zapewnienie dostępu do infrastruktury ochrony zdrowia i poprawa efektywności jej funkcjonowania. Cel bezpośredni został zdefiniowany jako poprawa funkcjonowania systemu ratownictwa medycznego SOR SPZOZ w Działdowie i na terenie jego oddziaływania. Wskazane cele zostaną osiągnięte poprzez realizację w ramach projektu robót budowlanych, tj. budowę lądowiska przyszpitalnego dla śmigłowców. W wyniku realizacji projektu: a. zwiększy się dostępność SOR dla pacjentów po wypadkach komunikacyjnych, b. wzrośnie bezpieczeństwo i możliwości prowadzenia działań medycznych dla pacjentów SPZOZ w Działdowie, którzy wymagają wyspecjalizowanego leczenia w innych placówkach (transport międzyszpitalny), c. skrócony zostanie czas dotarcia do szpitala i co za tym idzie czas diagnostyki od momentu wystąpienia zdarzenia nagłego, d. wzrośnie skuteczność działań w stanie zagrożenia życia; e. zmniejszy się poziom śmiertelności w powiecie oraz zostanie uzyskane przyspieszenie powrotu pacjenta do sprawności zawodowej. W wyniku realizacji działań projektowych zostaną osiągnięte następujące produkty: a. liczba wspartych podmiotów leczniczych: 1, b. liczba wybudowanych lądowisk dla śmigłowców: 1, c. liczba obiektów dostosowanych do potrzeb osób z niepełnosprawnością: 1. b. </t>
  </si>
  <si>
    <t>POIS.09.01.00-00-0090/16</t>
  </si>
  <si>
    <t>Rozbudowa z przebudową i doposażeniem istniejącego Szpitalnego Oddziału Ratunkowego przy WCSKJ wraz z uruchomieniem lądowiska</t>
  </si>
  <si>
    <t>Wojewódzkie Centrum Szpitalne Kotliny Jeleniogórskiej</t>
  </si>
  <si>
    <t>Jelenia Góra</t>
  </si>
  <si>
    <t>58-506</t>
  </si>
  <si>
    <t>Michała Kleofasa Ogińskiego 6</t>
  </si>
  <si>
    <t>Przebudowa oraz doposażenie SOR. Zakres projektu obejmuje: - Przebudowę i rozbudowę SOR, - Doposażenie w sprzęt medyczny, - Przystosowanie lądowiska do całodobowej gotowości.</t>
  </si>
  <si>
    <t>POIS.09.01.00-00-0091/16</t>
  </si>
  <si>
    <t>Modernizacja i doposażenie SOR Specjalistycznego Szpitala im. Alfreda Sokołowskiego z siedzibą w Wałbrzychu</t>
  </si>
  <si>
    <t>Alfreda Sokołowskiego 4</t>
  </si>
  <si>
    <t xml:space="preserve">Celem ogólnym projektu jest zmniejszenie nierówności w zakresie stanu zdrowia, zwiększenie dostępności do wysokiej jakości usług zdrowotnych, poprawa skuteczności podejmowania działań ratunkowych, poprawa funkcjonowania systemu ratownictwa medycznego, zmniejszenie skali ubóstwa w regionie oraz zmniejszenie trwałych skutków stanów nagłych, w tym kalectwa i niepełnosprawności. W ramach projektu przewidziano: 1. Modernizację Szpitalnego Oddziału Ratunkowego. 2. Doposażenie SOR w aparaturę medyczną, sprzęt i wyposażenie - 48 sztuk (m.in. fotokoagulator, aparat usg, cyfrowy mobilny aparat ramię C). Cel bezpośredni został zdefiniowany jako zapewnienie 26 tys. osób w skali roku pomocy w doposażonym i zmodernizowanym Szpitalnym Oddziale Ratunkowym w Specjalistycznym Szpitalu im. dra A. Sokołowskiego w Wałbrzychu. Produkty i rezultaty planowane do osiągnięcia w wyniku realizacji działań projektowych: 1. Liczba wspartych podmiotów leczniczych: 1. 2. Nakłady inwestycyjne na zakup aparatury medycznej: 2.357.363,32 PLN. W wyniku realizacji projektu, liczba leczonych w podmiocie leczniczym objętym wsparciem wzrośnie do 500 osób/rocznie. </t>
  </si>
  <si>
    <t>POIS.09.01.00-00-0093/16</t>
  </si>
  <si>
    <t>Poprawa jakości i dostępności świadczonych usług medycznych w ramach Szpitalnego Oddziału Ratunkowego Szpitala Wojewódzkiego im. Prymasa Kard. Stefana Wyszyńskiego w Sieradzu</t>
  </si>
  <si>
    <t>Armii Krajowej 7</t>
  </si>
  <si>
    <t xml:space="preserve">Projekt zakłada zakup sprzętu i aparatury medycznej, zakup wyposażenia socjalno-bytowego, wymianę dźwigu szpitalnego, montaż zewnętrznej platformy dźwigowej, zakup urządzeń do dekontaminacji powietrza oraz wymianę oświetlenia na SOR. Koszt całkowity projektu: 2.465.917,37 PLN (całość kwalifikowalne). Celem projektu jest poprawa efektywności funkcjonowania systemu Państwowego Ratownictwa Medycznego w powiecie sieradzkim i zduńskowolskim, realizowana poprzez wsparcie funkcjonującego w strukturze Szpitala Wojewódzkiego w Sieradzu Szpitalnego Oddziału Ratunkowego. Produkty i rezultaty: 1. Liczba wspartych podmiotów leczniczych: 1 2. Nakłady inwestycyjne na zakup aparatury medycznej: 1.104.429,35 PLN 3. Liczba obiektów dostosowanych do potrzeb osób z niepełnosprawnością: 1 </t>
  </si>
  <si>
    <t>POIS.09.01.00-00-0094/16</t>
  </si>
  <si>
    <t>Budowa całodobowego lądowiska dla śmigłowców sanitarnych na potrzeby Szpitalnego Oddziału Ratunkowego w Kociewskim Centrum Zdrowia sp. z o.o.</t>
  </si>
  <si>
    <t>Kociewskie Centrum Zdrowia Sp. z o.o.</t>
  </si>
  <si>
    <t>dra Józefa Balewskiego 1</t>
  </si>
  <si>
    <t>Projekt będzie polegał na przebudowie płyty istniejącego lądowiska i dostosowaniu jej do pełnienia funkcji całodobowego lądowiska dla śmigłowców sanitarnych.</t>
  </si>
  <si>
    <t>POIS.09.01.00-00-0097/16</t>
  </si>
  <si>
    <t>Zwiększenie dostępności i skuteczności leczenia pacjentów w nagłych przypadkach przez kompleksową modernizację SOR NZOZ Szpitala Specjalistycznego w Jędrzejowie</t>
  </si>
  <si>
    <t>Artmedic sp. z o.o.</t>
  </si>
  <si>
    <t>świetokrzyskie</t>
  </si>
  <si>
    <t>Małogoska 25</t>
  </si>
  <si>
    <t>W ramach projektu realizowane będą następujące zadania: - modernizacja SOR (roboty budowlane) - budowa lądowiska wyniesionego - zakup wyposażenia dla SOR</t>
  </si>
  <si>
    <t>POIS.09.01.00-00-0098/16</t>
  </si>
  <si>
    <t>Rozwój infrastruktury ratownictwa medycznego w powiecie suskim poprzez modernizację i doposażenie Szpitalnego Oddziału Ratunkowego w Suchej Beskidzkiej</t>
  </si>
  <si>
    <t>Zespól Opieki Zdrowotnej w Suchej Beskidzkiej</t>
  </si>
  <si>
    <t>Szpitalna 22</t>
  </si>
  <si>
    <t xml:space="preserve">Celem bezpośrednim projektu jest poprawa funkcjonowania systemu ratownictwa medycznego na terenie powiatu suskiego. Realizacja powyższego celu przyczyni się realizacji celu ogólnego, którym jest zapewnienie dostępu ludności do infrastruktury ochrony zdrowia oraz poprawa efektywności systemu opieki zdrowotnej na terenie województwa małopolskiego. W ramach projektu Wnioskodawca przewiduje: a. przebudowę SOR: roboty instalacji wodno-kanalizacyjnej, grzewczej, gazów medycznych, instalacji wentylacyjno-klimatyzacyjne (2.299.585,17 PLN), b. modernizację rampy oraz wykonanie wiatrołapu wejściowego przed budynkiem A (439.938,33 PLN), c. zakup sprzętu medycznego w wysokości 1.165.205,44 PLN. Produkty projektu: a. Liczba wspartych podmiotów leczniczych: 1, b. nakłady inwestycyjne na zakup aparatury medycznej: 1.165.205,44 PLN, W wyniku realizacji projektu liczba leczonych w podmiocie leczniczym objętym wsparciem wzrośnie do 15 676 osób/rok. </t>
  </si>
  <si>
    <t>POIS.09.01.00-00-0100/16</t>
  </si>
  <si>
    <t>Rozwój zaplecza medycyny ratunkowej w Szpitalu Specjalistycznym im. Ludwika Rydygiera w Krakowie poprzez doposażenie Szpitalnego Oddziału Ratunkowego</t>
  </si>
  <si>
    <t>Szpital Specjalistyczny im. Ludwika Rydygiera w Krakowie Spółka z ograniczona odpowiedzialnością</t>
  </si>
  <si>
    <t>os. Złotej Jesieni 1</t>
  </si>
  <si>
    <t>W ramach projektu realizowane będą następujące zadania: - zakup wyposażenia dla SOR</t>
  </si>
  <si>
    <t>POIS.09.01.00-00-0102/16</t>
  </si>
  <si>
    <t>Budowa lądowiska sanitarnego dla śmigłowców ratunkowych i modernizacja pomieszczeń SOR wraz z zakupem sprzętu medycznego w celu zapewnienia pełnej funkcjonalności Szpitalnego Oddziału Ratunkowego w Nowym Szpitalu Sp. z o.o.</t>
  </si>
  <si>
    <t>Nowy Szpital Sp. z o.o.</t>
  </si>
  <si>
    <t>70-526</t>
  </si>
  <si>
    <t>Mazowiecka 13B</t>
  </si>
  <si>
    <t>Zakres przedmiotowy projektu: 1) Budowa lądowiska sanitarnego dla śmigłowców ratunkowych, 2) Modernizacja pomieszczeń SOR, 3) Zakup sprzętu medycznego, 4) Zakup urządzeń do odbierania danych medycznych pacjenta transmitowanych ze środków transportu sanitarnego.</t>
  </si>
  <si>
    <t>FISZKA PROJEKU POZAKONKURSOWEGO</t>
  </si>
  <si>
    <t>Nr projektu w Planie Działań</t>
  </si>
  <si>
    <t>Tytuł projektu</t>
  </si>
  <si>
    <t>Beneficjent</t>
  </si>
  <si>
    <t>Wojewódzki Szpital Zespolony w Kielcach ul. Grunwaldzka 45 , 25-736 Kielce</t>
  </si>
  <si>
    <t>Powiat:</t>
  </si>
  <si>
    <t>TERYT:</t>
  </si>
  <si>
    <t>Zakres terytorialny inwestycji</t>
  </si>
  <si>
    <t>Oś priorytetowa</t>
  </si>
  <si>
    <t xml:space="preserve">IX Wzmocnienie strategicznej infrastruktury ochrony zdrowia </t>
  </si>
  <si>
    <t>Działanie</t>
  </si>
  <si>
    <t xml:space="preserve">9.1 Infrastruktura  ratownictwa medycznego  </t>
  </si>
  <si>
    <t>Poddziałanie</t>
  </si>
  <si>
    <t>n/d</t>
  </si>
  <si>
    <t>INFORMACJE O PROJEKCIE</t>
  </si>
  <si>
    <t>lista rozwijana</t>
  </si>
  <si>
    <t>Cel zgodnie z Policy Paper</t>
  </si>
  <si>
    <t>A. Rozwój profilaktyki zdrowotnej, diagnostyki i medycyny naprawczej ukierunkowany na główne problemy epidemiologiczne w Polsce</t>
  </si>
  <si>
    <t xml:space="preserve">Narzędzie zgodnie z Policy Paper </t>
  </si>
  <si>
    <t>Narzędzie 9 Utworzenie nowych CU (roboty budowlane, doposażenie) [C]</t>
  </si>
  <si>
    <t>Fundusz</t>
  </si>
  <si>
    <t>EFRR</t>
  </si>
  <si>
    <t>Cel Tematyczny</t>
  </si>
  <si>
    <t>CT9 Promowanie włączenia społecznego, walka z ubóstwem i wszelką dyskryminacją</t>
  </si>
  <si>
    <t>Priorytet Inwestycyjny</t>
  </si>
  <si>
    <t>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t>
  </si>
  <si>
    <t>Typ projektów zgodnie z PO/ SZOOP</t>
  </si>
  <si>
    <t>Uzasadnienie realizacji projektu 
w trybie pozakonkursowym</t>
  </si>
  <si>
    <t>Strategiczność projektu</t>
  </si>
  <si>
    <t>Opis wpływu projektu na efektywność kosztową projektu oraz efektywność finansową Beneficjenta</t>
  </si>
  <si>
    <t>Cel projektu</t>
  </si>
  <si>
    <t>Celem projektu jest budowa Centrum Urazowego dla dorosłych i jego wyposażenie w strukturach Wojewódzkiego Szpitala Zespolonego w Kielcach.</t>
  </si>
  <si>
    <t>Opis projektu</t>
  </si>
  <si>
    <t>Opis zgodności projektu 
z mapami potrzeb zdrowotnych</t>
  </si>
  <si>
    <t>Planowany okres realizacji projektu [RRRR.MM]</t>
  </si>
  <si>
    <t>Planowana data rozpoczęcia  
[RRRR.MM]</t>
  </si>
  <si>
    <t>2017.04</t>
  </si>
  <si>
    <t>Planowana data zakończenia 
[RRRR.MM]</t>
  </si>
  <si>
    <t>2018.08.</t>
  </si>
  <si>
    <t>Planowana data złożenia wniosku 
o dofinansowanie [RRRR.MM]</t>
  </si>
  <si>
    <t>Źródła finansowania</t>
  </si>
  <si>
    <t>[rok]</t>
  </si>
  <si>
    <t>Razem</t>
  </si>
  <si>
    <t>Planowany koszt całkowity 
[PLN]</t>
  </si>
  <si>
    <t>Planowany koszt kwalifikowalny [PLN]</t>
  </si>
  <si>
    <t>Planowane dofinansowanie UE [PLN]</t>
  </si>
  <si>
    <t>Planowane dofinansowanie UE 
[%]</t>
  </si>
  <si>
    <t>Działania w projekcie</t>
  </si>
  <si>
    <t>Nazwa zadania</t>
  </si>
  <si>
    <t>Opis działania</t>
  </si>
  <si>
    <t>Szacunkowa wartość całkowita zadania [PLN]</t>
  </si>
  <si>
    <t>Roboty budowlano -montażowe związane z utworzeniem  Centrum Urazowego .</t>
  </si>
  <si>
    <t>Zakup wyposażenia na potrzeby Centrum Urazowego.</t>
  </si>
  <si>
    <t>W zakresie wyposażenia CU zakłada się zakup :                                                 
- rezonansu magnetycznego -1szt.
- tomografu komputerowego- 1 szt.
- kardiomonitorów z centralą monitorującą- 1  kpl.
- respiratora- 1 szt.
- bronchoskopu z torem wizyjnym- 1 szt.</t>
  </si>
  <si>
    <t xml:space="preserve">Wskaźniki
</t>
  </si>
  <si>
    <t>Nazwa wskaźnika</t>
  </si>
  <si>
    <t>Rodzaj  [produktu/ rezultatu]</t>
  </si>
  <si>
    <t>Sposób pomiaru</t>
  </si>
  <si>
    <t>Szacowana wartość osiągnięta dzięki realizacji projektu</t>
  </si>
  <si>
    <t>Wartość docelowa zakładana w PO/SZOOP</t>
  </si>
  <si>
    <t>Liczba wspartych podmiotów leczniczych udzielających świadczeń ratownictwa medycznego lub jednostek organizacyjnych szpitali wyspecjalizowanych w zakresie udzielenia świadczeń niezbędnych dla ratownictwa medycznego</t>
  </si>
  <si>
    <t>szt.</t>
  </si>
  <si>
    <t xml:space="preserve">Liczba wspartych podmiotów leczniczych </t>
  </si>
  <si>
    <t>Nakłady inwestycyjne na zakup aparatury medycznej (należy wskazać włącznie nakłady podniesione w projekcie)</t>
  </si>
  <si>
    <t>Liczba wybudowanych lotnisk/lądowisk dla śmigłowców</t>
  </si>
  <si>
    <t>Liczba przebudowanych lotnisk/lądowisk dla śmigłowców</t>
  </si>
  <si>
    <t>Liczba leczonych w podmiotach leczniczych objętych wsparciem (dotyczy całego podmiotu w ujęciu rocznym)</t>
  </si>
  <si>
    <t>osoby/rok</t>
  </si>
  <si>
    <t>EPC</t>
  </si>
  <si>
    <t>Liczba obiektów dostosowanych do potrzeb osób z niepełnosprawnościami</t>
  </si>
  <si>
    <t>Kryteria wyboru projektu</t>
  </si>
  <si>
    <t>Zawarto w odrębnej tabeli</t>
  </si>
  <si>
    <t>Program Operacyjny Wiedza, Edukacja, Rozwój</t>
  </si>
  <si>
    <t>Regionalny Program Operacyjny Województwa Dolnośląskiego na lata 2014 - 2020</t>
  </si>
  <si>
    <t>Regionalny Program Operacyjny Województwa Kujawsko-Pomorskiego na lata 2014 - 2020</t>
  </si>
  <si>
    <t>Regionalny Program Operacyjny Województwa Lubelskiego na lata 2014 - 2020</t>
  </si>
  <si>
    <t>Regionalny Program Operacyjny Województwa Lubuskiego na lata 2014 - 2020</t>
  </si>
  <si>
    <t>Regionalny Program Operacyjny Województwa Łódzkiego na lata 2014 - 2020</t>
  </si>
  <si>
    <t>Regionalny Program Operacyjny Województwa Małopolskiego na lata 2014 - 2020</t>
  </si>
  <si>
    <t>Regionalny Program Operacyjny Województwa Mazowieckiego na lata 2014 - 2020</t>
  </si>
  <si>
    <t>Regionalny Program Operacyjny Województwa Opolskiego na lata 2014 - 2020</t>
  </si>
  <si>
    <t>Regionalny Program Operacyjny Województwa Podkarpackiego na lata 2014 - 2020</t>
  </si>
  <si>
    <t>Regionalny Program Operacyjny Województwa Podlaskiego na lata 2014 - 2020</t>
  </si>
  <si>
    <t>Regionalny Program Operacyjny Województwa Pomorskiego na lata 2014 - 2020</t>
  </si>
  <si>
    <t>Regionalny Program Operacyjny Województwa Śląskiego na lata 2014 - 2020</t>
  </si>
  <si>
    <t>Regionalny Program Operacyjny Województwa Świętokrzyskiego na lata 2014 - 2020</t>
  </si>
  <si>
    <t>Regionalny Program Operacyjny Województwa Warmińsko-Mazurskiego na lata 2014 - 2020</t>
  </si>
  <si>
    <t>Regionalny Program Operacyjny Województwa Wielkopolskiego na lata 2014 - 2020</t>
  </si>
  <si>
    <t>Regionalny Program Operacyjny Województwa Zachodniopomorskiego na lata 2014 - 2020</t>
  </si>
  <si>
    <t>B. Przeciwdziałanie negatywnym trendom demograficznym poprzez rozwój opieki nad matką i dzieckiem oraz osobami starszymi</t>
  </si>
  <si>
    <t>C. Poprawa efektywności i organizacji systemu opieki zdrowotnej w kontekście zmieniającej się sytuacji demograficznej i epidemiologicznej oraz wspieranie badań naukowych, rozwoju technologicznego i innowacji w ochronie zdrowia</t>
  </si>
  <si>
    <t>D. Wsparcie systemu kształcenia kadr medycznych w kontekście dostosowania zasobów do zmieniających się potrzeb społecznych</t>
  </si>
  <si>
    <t>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t>
  </si>
  <si>
    <t>Narzędzie 2 Wdrożenie projektów profilaktycznych dotyczących chorób będących istotnym problemem zdrowotnym regionu [R]</t>
  </si>
  <si>
    <t>Narzędzie 3 Wdrożenie programów rehabilitacji medycznej ułatwiających powroty do pracy [R]</t>
  </si>
  <si>
    <t>Narzędzie 4 Wdrożenie programów ukierunkowanych na eliminowanie zdrowotnych czynników ryzyka w miejscu pracy [R]</t>
  </si>
  <si>
    <t>Narzędzie 5 Rozwój profilaktyki nowotworowej w kierunku wykrywania raka jelita grubego, szyjki macicy i raka piersi [R]</t>
  </si>
  <si>
    <t>Narzędzie 6 Utworzenie nowych SOR powstałych od podstaw lub na bazie istniejących izb przyjęć ze szczególnym uwzględnieniem stanowisk wstępnej intensywnej terapii (roboty budowlane, doposażenie) [C]</t>
  </si>
  <si>
    <t>Narzędzie 7 Wsparcie istniejących SOR, ze szczególnym uwzględnieniem stanowisk wstępnej intensywnej terapii (roboty budowlane, doposażenie) [C]</t>
  </si>
  <si>
    <t>Narzędzie 8 Modernizacja istniejących CU (roboty budowalne, doposażenie) [C]</t>
  </si>
  <si>
    <t>Narzędzie 10 Budowa lub remont całodobowych lotnisk lub lądowisk dla śmigłowców przy jednostkach organizacyjnych szpitali wyspecjalizowanych w zakresie udzielania świadczeń zdrowotnych niezbędnych dla ratownictwa medycznego (roboty budowlane, doposażenie) [C]</t>
  </si>
  <si>
    <t>Narzędzie 11 Wsparcie baz Lotniczego Pogotowia Ratunkowego (roboty budowlane, doposażenie oraz wyposażenie śmigłowców ratowniczych w sprzęt umożliwiający loty w trudnych warunkach atmosferycznych i w nocy) [C]</t>
  </si>
  <si>
    <t>Narzędzie 12 Wsparcie ponadregionalnych podmiotów leczniczych udzielających świadczeń zdrowotnych stacjonarnych i całodobowych na rzecz osób dorosłych, dedykowanych chorobom, które są istotną przyczyną dezaktywizacji zawodowej (roboty budowlane, doposażenie) [C]</t>
  </si>
  <si>
    <t>Narzędzie 13 Wsparcie regionalnych podmiotów leczniczych udzielających świadczeń zdrowotnych na rzecz osób dorosłych, dedykowanych chorobom, które są istotną przyczyną dezaktywizacji zawodowej (roboty budowalne, doposażenie) [R]</t>
  </si>
  <si>
    <t>Narzędzie 14 Wsparcie regionalnych podmiotów leczniczych udzielających świadczeń zdrowotnych na rzecz osób dorosłych, ukierunkowanych na specyficzne dla regionu grupy chorób, które są istotną przyczyną dezaktywizacji zawodowej (roboty budowlane, doposażenie) [R]</t>
  </si>
  <si>
    <t>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t>
  </si>
  <si>
    <t>Narzędzie 16 Wsparcie regionalnych podmiotów leczniczych udzielających świadczeń zdrowotnych stacjonarnych i całodobowych w zakresie ginekologii, położnictwa, neonatologii, pediatrii oraz innych oddziałów zajmujących się leczeniem dzieci (roboty budowlane, doposażenie) [R]</t>
  </si>
  <si>
    <t>Narzędzie 17 Wsparcie podmiotów leczniczych udzielających świadczeń zdrowotnych w zakresie geriatrii, opieki długoterminowej oraz opieki paliatywnej i hospicyjnej (roboty budowlane, doposażenie) [R]</t>
  </si>
  <si>
    <t>Narzędzie 18 Wsparcie deinstytucjonalizacji opieki nad osobami zależnymi, w szczególności poprzez rozwój alternatywnych form opieki nad osobami niesamodzielnymi ( w tym osobami starszymi) [C oraz R]</t>
  </si>
  <si>
    <t>Narzędzie 19 Wdrożenie programów wczesnego wykrywania wad rozwojowych i rehabilitacji dzieci zagrożonych niepełnosprawnością i niepełnosprawnych [R]</t>
  </si>
  <si>
    <t>Narzędzie 20 Działania projakościowe dedykowane podmiotom leczniczym, które świadczą szpitalne usługi medyczne [C]</t>
  </si>
  <si>
    <t>Narzędzie 21 Działania projakościowe dedykowane podmiotom świadczącym podstawowa opiekę zdrowotną [C]</t>
  </si>
  <si>
    <t>Narzędzie 22 Przygotowanie, przetestowanie i wdrożenie do systemu opieki zdrowotnej organizacji opieki koordynowanej (OOK) służącej polepszeniu jakości i efektywności publicznych usług zdrowotnych (pilotaż nowej formy organizacji, procesu i rozwiązań technologicznych ) [C]</t>
  </si>
  <si>
    <t>Narzędzie 23 Stworzenie systemu mapowania potrzeb zdrowotnych (poprawa jakości danych dotyczących m. in. informacji o stanie infrastruktury medycznej, rejestrach medycznych dedykowanych określonym jednostkom chorobowym oraz identyfikacja "białych plam" w opiece zdrowotnej) [C]</t>
  </si>
  <si>
    <t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t>
  </si>
  <si>
    <t>Narzędzie 25 Działania na rzecz rozwoju dialogu społecznego oraz idei społecznej odpowiedzialności instytucji systemu ochrony zdrowia, poprzez m. in. wsparcie współpracy administracji systemu ochrony zdrowia z organizacjami pacjenckimi [C]</t>
  </si>
  <si>
    <t>Narzędzie 26 Upowszechnienie wymiany elektronicznej dokumentacji medycznej [C i R]</t>
  </si>
  <si>
    <t>Narzędzie 27 Upowszechnienie wymiany telemedycyny [C i R]</t>
  </si>
  <si>
    <t>Narzędzie 28 Upowszechnienie wykorzystania systemów rejestrowych i systemów klasyfikacji medycznych [C]</t>
  </si>
  <si>
    <t>Narzędzie 29 Udostępnianie informatycznych narzędzi wsparcia efektywnego zarządzania ochrony zdrowia [C]</t>
  </si>
  <si>
    <t>Narzędzie 30 Poprawa kompetencji cyfrowych świadczeniodawców i świadczeniobiorców [C]</t>
  </si>
  <si>
    <t>Narzędzie 31 Wsparcie rozwoju prac B+R+I w obszarze zdrowia {C i R]</t>
  </si>
  <si>
    <t>Narzędzie 32 Realizacja programów rozwojowych dla uczelni medycznych uczestniczących w procesie praktycznego kształcenia studentów, w tym tworzenie centrów symulacji medycznej [C]</t>
  </si>
  <si>
    <t>Narzędzie 33 Realizacja programów rozwojowych dla uczelni medycznych uczestniczących w procesie kształcenia pielęgniarek i położnych ukierunkowanych na zwiększenie liczby absolwentów ww. kierunków [C]</t>
  </si>
  <si>
    <t>Narzędzie 34 Kształcenie specjalizacyjne lekarzy w dziedzinach istotnych z punktu widzenia potrzeb epidemiologiczno-demograficznych kraju [C]</t>
  </si>
  <si>
    <t>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t>
  </si>
  <si>
    <t>Narzędzie 36 Kształcenie podyplomowe pielęgniarek i położnych w obszarach związanych z potrzebami epidemiologiczno-demograficznymi [C]</t>
  </si>
  <si>
    <t>Narzędzie 37 Doskonalenie zawodowe pracowników innych zawodów istotnych z punktu widzenia funkcjonowania systemu ochrony zdrowia w obszarach istotnych dla zaspokojenia potrzeb epidemiologiczno-demograficznych [C]</t>
  </si>
  <si>
    <t>EFS</t>
  </si>
  <si>
    <t>CT2 Zwiększenie dostępności, stopnia wykorzystania i jakości technologii informacyjno-komunikacyjnych</t>
  </si>
  <si>
    <t>CT8 Promowanie trwałego i wysokiej jakości zatrudnienia oraz wsparcie mobilności pracowników</t>
  </si>
  <si>
    <t>CT 10 Inwestowanie w kształcenie, szkolenie oraz szkolenie zawodowe na rzecz zdobywania umiejętności i uczenia się przez całe życie</t>
  </si>
  <si>
    <t>PI 2c Wzmocnienie zastosowań TIK dla e-administracji, e-uczenia się, e-włączenia społecznego, e-kultury i e-zdrowia</t>
  </si>
  <si>
    <t>PI 8vi Aktywne i zdrowe starzenie się</t>
  </si>
  <si>
    <t>PI 9iv Ułatwianie dostępu do przystępnych cenowo, trwałych oraz wysokiej jakości usług, w tym opieki zdrowotnej i usług socjalnych świadczonych w interesie ogólnym</t>
  </si>
  <si>
    <t>PI 10ii Poprawa jakości, skuteczności i dostępności szkolnictw wyższego oraz kształcenia na poziomie równoważnym w celu zwiększenia udziału i poziomu osiągnięć, zwłaszcza w przypadku grup w niekorzystnej sytuacji</t>
  </si>
  <si>
    <t>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t>
  </si>
  <si>
    <t>Utworzenie Centrum Urazowego dla dorosłych  w Wojewódzkim Szpitalu Zespolonym w Kielcach</t>
  </si>
  <si>
    <t>ogólnopolski</t>
  </si>
  <si>
    <t>Joanna Gęsiarz, Departament Funduszy Europejskich  i e-Zdrowia, specjalista, 
tel. 22 53 00 160, e-mail: j.gesiarz@mz.gov.pl
Małgorzata Iwanicka-Michałowicz,  Departament Funduszy Europejskich i e-Zdrowia, naczelnik, 
tel. 22 53 00 396, e-mail: m.iwanicka@mz.gov.pl</t>
  </si>
  <si>
    <r>
      <t xml:space="preserve">Cel zgodnie z </t>
    </r>
    <r>
      <rPr>
        <i/>
        <sz val="10"/>
        <rFont val="Calibri"/>
        <family val="2"/>
        <charset val="238"/>
        <scheme val="minor"/>
      </rPr>
      <t>Policy Paper</t>
    </r>
  </si>
  <si>
    <t xml:space="preserve">Zaplanowane w projekcie wydatki są uzasadnione i adekwatne z punktu widzenia zakresu i celów projektu. W przypadku przedmiotowego przedsięwzięcia do korzyści należy zaliczyć te o charakterze społecznym, związane z poprawą dostępności do wysokospecjalistycznych usług zdrowotnych. Nastąpi poprawa jakości leczenia w zakresie diagnostyki i pobytu pacjenta w Szpitalu, a w konsekwencji może to przełożyć się na krótszy pobyt chorego w Szpitalu.
Szpital zakłada, iż wprowadzone rozwiązania zapewnią optymalną organizację świadczeń związanych z leczeniem mnogich obrażeń ciała z wykorzystaniem zasobów.  Wprowadzone działania dotyczące poprawy infrastruktury medycznej, wdrożenie innowacyjnych technologii w procesy leczenia przełożą się na poprawę jakości świadczonych usług. Aparatura zakupiona w ramach projektu służyć będzie wielu pacjentom, co pozwoli na poprawę diagnostyki i usprawnienie procesu leczenia. W związku z powyższym analiza skutków, w tym korzyści społecznych realizacji projektu wskazuje, że przedmiotowa inwestycja jest uzasadniona ze społecznego punktu widzenia; tj. mieszkańców i pacjentów, którzy będą korzystać z usług realizowanych przez Centrum Urazowe dla dorosłych. Dofinansowanie projektu w ramach Programu Operacyjnego Infrastruktura i Środowisko  na poziomie 85% spowoduje odciążenie w znacznym stopniu  Szpitala w zakresie budowy i wyposażenia Centrum Urazowego. Przewidywalny wzrost efektywności kosztowej wiąże się z podpisaniem kontraktu z NFZ na świadczenie usług w zakresie Centrum Urazowego dla dorosłych.   </t>
  </si>
  <si>
    <t>Zakłada się dobudowanie do istniejącego SOR-u budynku, który byłby na trwale połączony z SOR-em łącznikiem. Przewidziany jest budynek parterowy, niepodpiwniczony. Przewidziana jest likwidacja  pom. dekontaminacji powiększenie pom . segregacji i w istniejącym otworze okiennym wykonanie łącznika z nowym budynkiem. Pom. dekontaminacji zostanie przeniesione do nowego budynku CU.
W nowym budynku zgodnie z koncepcją będą następujące pomieszczenia: 
dla rezonansu, sterownia, pomieszczenie techniczne, pomieszczenie pacjenta, pomieszczenie opisów,  2 gabinety lekarskie, pomieszczenie dekontaminacji, pomieszczenie porządkowe, pomieszczenie komunikacji (korytarz).
Przewiduje się :
-roboty  budowlane  do wykonania w nowym budynku w tym wykopy, fundamenty ,uzbrojenie terenu, ściany, stropy, stropodach, roboty wykończeniowe, elewacja,
-roboty inst. elektryczne,
-roboty inst. wod.-kan.
- roboty instalacyjne gazów medycznych
- roboty instal. teletechniczne 
-inst. ogrzewania i ciepła technologicznego
- wentylację i klimatyzację.
Przewiduje się wybudowanie 242,19 m² nowej powierzchni oraz zmodernizowanie 61 ,00 m²  powierzchni obecnego SOR w tym modernizację pomieszczenia na potrzeby RTG, pomieszczenia dekontaminacji i przebieralni.
Łącznie powierzchnia do budowy i modernizacji – 303,10 m² . Tomograf komputerowy zlokalizowany będzie na parterze w zmodernizowanej powierzchni SOR. Rezonans magnetyczny będzie znajdował się w dobudowanych pomieszczeniach Centrum Urazowego.
W ramach zadania przewiduje się zakup wyposażenia :
- rezonans magnetyczny-1 szt.
- tomograf komputerowy-1 szt.
- kardiomonitory z centralą monitorującą- 1 kpl. 
- respirator- 1 szt.
- bronchoskop z torem wizyjnym- 1 szt.
Wykazany zakres  przy wykorzystaniu istniejącej infrastruktury SOR spełniać będzie wymogi określone w rozporządzeniu Ministra Zdrowia z dnia 18 czerwca 2010 r. w sprawie centrum urazowego.</t>
  </si>
  <si>
    <t>Projekt jest zgodny z ogólnokrajową mapą potrzeb zdrowotnych dla ratownictwa medycznego oraz z Wojewódzkim Planem Działania Systemu Państwowego Ratownictwa Medycznego dla Województwa Świętokrzyskiego (Aktualizacja nr 3 z dnia 31 marca 2015 roku, str. 73). 
W województwie świętokrzyskim w zakresie chirurgii urazowo ortopedycznej według danych z mapy potrzeb mediana liczby hospitalizacji wynosiła 1153 i była to piąta najwyższa wartość w Polsce. Utworzenie CU zostało również pozytywnie zaopiniowane przez Konsultanta Krajowego w dziedzinie medycyny ratunkowej. 
Utworzenie w województwie świętokrzyskim CU pozwoli na zlikwidowanie niszy, jaka istnieje z uwagi na brak w województwie tego rodzaju placówki. Pozwoli to na optymalne zabezpieczenie pacjentów z tego obszaru. Centrum Urazowe daje także gwarancję spójności systemu ratownictwa medycznego.</t>
  </si>
  <si>
    <t>2017.03</t>
  </si>
  <si>
    <t xml:space="preserve">W zakresie robót budowlano-montażowych związanych z utworzeniem CU zakłada się dobudowanie do istniejącego SOR-u budynku, który byłby na trwale połączony z SOR-em łącznikiem. Przewidziany jest budynek  parterowy, niepodpiwniczony. Przewidziana jest  likwidacja  pom. dekontaminacji powiększenie pom . segregacji i w istniejącym otworze okiennym wykonanie łącznika z nowym budynkiem. Pom. dekontaminacji zostanie przeniesione do nowego budynku CU .W nowym budynku zgodnie z koncepcja będą następujące pomieszczenia : 
dla rezonansu, sterownia, pomieszczenie techniczne, pomieszczenie pacjenta, pomieszczenie opisów ,2 gabinety lekarskie, pomieszczenie dekontaminacji, pomieszczenie porządkowe i komunikacji (korytarz).
Przewiduje się :
-roboty  budowlane  do wykonania w nowym budynku w tym wykopy, fundamenty ,uzbrojenie terenu ,ściany, stropy ,stropodach, roboty wykończeniowe, elewacja,
-roboty inst. elektryczne,
-roboty inst. wod.-kan.
- roboty  instalacyjne gazów medycznych
- roboty instal. teletechniczne 
-inst. ogrzewania i ciepła technologicznego
- wentylację i klimatyzację .
Przewiduje się wybudowanie 242,19 m² nowej powierzchni oraz zmodernizowanie 61 ,00 m²  powierzchni  obecnego SOR w tym modernizacja pomieszczenia na potrzeby RTG, pomieszczenia dekontaminacji i przebieralni.
Łącznie powierzchnia do budowy i modernizacji – 303,10 m² . Tomograf komputerowy zlokalizowany będzie na parterze w zmodernizowanej powierzchni SOR. Rezonans magnetyczny będzie znajdował się w dobudowanych pomieszczeniach Centrum Urazowego.
</t>
  </si>
  <si>
    <t>PLN</t>
  </si>
  <si>
    <t>produkt</t>
  </si>
  <si>
    <t>rezultat</t>
  </si>
  <si>
    <t>Wzrost zatrudnienia we wspieranych podmiotach (innych niż przedsiębiorstwa)</t>
  </si>
  <si>
    <t>Liczba nowo utworzonych miejsc pracy - pozostałe formy</t>
  </si>
  <si>
    <t>PI9a</t>
  </si>
  <si>
    <t>Narzędzie 9</t>
  </si>
  <si>
    <t>Nakłady inwestycyjne na zakup aparatury 
medycznej</t>
  </si>
  <si>
    <t>Liczba wspartych podmiotów leczniczych, w tym liczba wspartych podmiotów leczniczych z wyłączeniem ratownictwa medycznego</t>
  </si>
  <si>
    <t>Liczba wspartych podmiotów leczniczych</t>
  </si>
  <si>
    <t>Liczba leczonych w podmiotach leczniczych objętych wsparciem</t>
  </si>
  <si>
    <t>Koszty pośrednie - koszty zarzadzania projektem, w tym: niezbędne ekspertyzy, porady prawne, doradztwo finansowe lub techniczne, usługi obce niezbędne dla realizacji projektu (w tym również usługi wykonywane na podstawie umowy o dzieło lub umowy zlecenia, os.samozatrudnione), audyty związane z realizacją projektu, prowadzenie odrębnego rachunku bankowego dla celów realizacji projektu.</t>
  </si>
  <si>
    <t>Zarzadzanie projektem</t>
  </si>
  <si>
    <t>Koszt działań informacyjno-promocyjnych (tablice informacyjne/pamiatkowe, rollup)</t>
  </si>
  <si>
    <t>Promocja projektu</t>
  </si>
  <si>
    <t xml:space="preserve"> Zakup i instalacja infrastruktury informatycznej ośrodka</t>
  </si>
  <si>
    <t xml:space="preserve"> Zakup wyposażenia ośrodka diagnostyczno-terapeutycznego</t>
  </si>
  <si>
    <t>Prace związane z budową ośrodka obejmują:
- Przygotowanie terenu i przyłączenia obiektów do sieci
- Budowa obiektów podstawowych
- Instalacje
- Zagospodarowanie terenu i budowa obiektów pomocniczych
- Prace przygotowawcze, projektowe, obsługa inwestorska oraz ewentualnie szkolenia i rozruch technologiczny</t>
  </si>
  <si>
    <t>Budowa ośrodka diagnostyczno-terapeutycznego</t>
  </si>
  <si>
    <t>2016.11</t>
  </si>
  <si>
    <t>Celem niniejszego Projektu jest poprawa jakości i efektywności diagnostyki onkologicznej poprzez utworzenie specjalistycznego ośrodka diagnostyczno-terapeutycznego przy Centrum Onkologii w Gliwicach. 
Centrum Onkologii należy do wiodących w Polsce, wysokospecjalistycznych, nowoczesnych i dobrze zorganizowanych ośrodków kliniczno-naukowych. Przedmiotem Projektu jest wsparcie pracowni diagnostycznej ponadregionalnego szpitala jakim jest Centrum Onkologii w Gliwicach, udzielające świadczeń zdrowotnych stacjonarnych i całodobowych na rzecz osób dorosłych, dedykowanych chorobom nowotworowym. Nowoczesne zaplecze aparaturowe oraz wyspecjalizowany zespół zapewniają pacjentom z całego kraju diagnostykę i leczenie na poziomie standardów światowych, najwyższą precyzję i technologię, wysoką skuteczność i unikalne metody leczenia. Instytut prowadzi działalność diagnostyczną, leczniczą i naukowo-badawczą oraz szkolenia specjalizacyjne dla lekarzy z zakresu onkologii. Działalność kliniczna prowadzona jest we współpracy z wieloma ośrodkami onkologicznymi w Polsce i na świecie w oparciu o najnowsze, uznane schematy postępowania terapeutycznego. Jednocześnie wdrażane są nowe metody lecznicze o charakterze nowatorskim i eksperymentalnym. Przedmiotowy projekt dzięki któremu poprawi się jakość udzielanych świadczeń opieki zdrowotnej na rzecz pacjentów dotkniętych chorobami onkologicznymi jest inwestycją kluczową i ma charakter strategiczny. Projekt przyczyni się do realizacji celów działania 9.2 Infrastruktura ponadregionalnych podmiotów leczniczych poprzez modernizację istniejącego Centrum Onkologii. Przedmiotowy projekt wpłynie na poprawę jakości i dostępności udzielanych świadczeń zdrowotnych oraz efektywności systemu ochrony zdrowia.</t>
  </si>
  <si>
    <t>Zadanie inwestycyjne planowane w ramach projektu wpisuje się w priorytety i cele przyjęte do realizacji w następujących dokumentach strategicznych:
- Policy Paper dla ochrony zdrowia na lata 2014-2020,
- Narodowy Program Zwalczania Chorób Nowotworowych,
- Szczegółowy Opis Osi Priorytetowych Programu Operacyjnego Infrastruktura i Środowisko,
- Długookresowa strategia rozwoju kraju 2030,
- Strategia Rozwoju Kraju 2020,
- Strategia Rozwoju Kapitału Ludzkiego,
- Strategia Sprawne Państwo,
- Strategia Rozwoju Województwa Śląskiego 2020.
Ponadto, projekt jest zgodny z Mapą potrzeb zdrowotnych w zakresie lecznictwa szpitalnego dla Polski oraz Mapą potrzeb zdrowotnych w zakresie lecznictwa szpitalnego dla województwa śląskiego.
Projekt zgodny jest z wyznaczonym Priorytetem: "Rozwój sprzyjający włączeniu społecznemu – gospodarka charakteryzująca się wysokim poziomem zatrudnienia i zapewniająca spójność gospodarczą, społeczną i terytorialną", w którym to opisano, iż jego realizacja będzie wymagać "walki z ubóstwem i wykluczeniem społecznym oraz zmniejszenia nierówności w obszarze zdrowia, tak aby rozwój przyniósł korzyści wszystkim."</t>
  </si>
  <si>
    <t>1) Wsparcie oddziałów oraz innych jednostek organizacyjnych szpitali ponadregionalnych udzielających świadczeń zdrowotnych stacjonarnych i całodobowych na rzecz osób dorosłych, dedykowanych chorobom nowotworowym (roboty budowlane, doposażenie).
2) Wsparcie pracowni diagnostycznych oraz innych jednostek zajmujących się diagnostyką współpracujących z jednostkami wymienionymi w pkt 1  (roboty budowlane, doposażenie).</t>
  </si>
  <si>
    <t>Joanna Gęsiarz, Departament Funduszy Europejskich i e-Zdrowia, specjalista, 
tel. 22 53 00 160, e-mail: j.gesiarz@mz.gov.pl
Małgorzata Iwanicka-Michałowicz,  DepartamentFunduszy Europejskich i e-Zdrowia, naczelnik, 
tel. 22 53 00 396, e-mail: m.iwanicka@mz.gov.pl</t>
  </si>
  <si>
    <t>nd.</t>
  </si>
  <si>
    <t>9.2 Infrastruktura ponadregionalnych podmiotów leczniczych</t>
  </si>
  <si>
    <t>IX Wzmocnienie strategicznej infrastruktury ochrony
zdrowia</t>
  </si>
  <si>
    <t>m. Gliwice</t>
  </si>
  <si>
    <t>Centrum Onkologii - Instytut
 im. Marii Skłodowskiej-Curie
 Oddział w Gliwicach</t>
  </si>
  <si>
    <t>Poprawa jakości i efektywności diagnostyki onkologicznej poprzez budowę ośrodka diagnostyczno-terapeutycznego przy Centrum Onkologii w Gliwicach</t>
  </si>
  <si>
    <t>2018.09</t>
  </si>
  <si>
    <t>Narzędzie 12</t>
  </si>
  <si>
    <t>Realizacja projektu jest uzasadniona w związku z aktualnymi trendami epidemiologicznymi oraz demograficznymi. Nowotwory złośliwe to druga w kolejności za chorobami układu krążenia przyczyna najbardziej zagrażająca życiu mieszkańców Polski.  Stanowią one razem z chorobami układu krążenia największe obciążenie systemu ze względu na umieralność i koszty leczenia. Przewidywany zakres wsparcia jest zgodny z kierunkiem interwencji dotyczącym zmniejszenia zachorowalności i przedwczesnej umieralności z powodu nowotworów. Centrum Onkologii – Instytut Oddział w Gliwicach (COI) jest instytutem badawczym i podmiotem leczniczym, utworzonym przez Radę Ministrów i nadzorowanym przez Ministra właściwego do spraw zdrowia. COI jest ośrodkiem onkologicznym świadczącym usługi zdrowotne na najwyższym europejskim poziomie. Gliwicki Oddział Instytutu Onkologii jest jedyną jednostką w Województwie Śląskim posiadającą III, najwyższy, stopień referencyjności w zakresie wysokospecjalistycznego, kompleksowego lecznictwa i diagnostyki chorób nowotworowych.
KATEGORIA JEDNOSTKI NAUKOWEJ ZGODNIE Z ZASADAMI OCENY PARAMETRYCZNEJ MNISW – 2 kategoria.
COI należy do największych jednostek medycznych w kraju - w jego strukturze znajduje się 6 klinik, 9 zakładów, 2 odziały dzienne, a także 14 poradni specjalistycznych. W gliwickim Instytucie zatrudnionych jest 1509 w tym 231 lekarzy, 282 pielęgniarek, 210 techników, 37 fizyków medycznych, 33 diagnostów laboratoryjnych, 10 farmaceutów, 55 biologów, biotechnologów, chemików, 5 fizjoterapetów, 4 psychologów. Liczba chorych leczonych promieniami (radioterpia i brachyterapia) jest jedną z największych w kraju i w 2015 roku wyniosła ponad 8000. Rocznie w COI hospitalizowanych jest ponad 24 tys. pacjentów, wykonuje się ponad 2700 zabiegów operacyjnych, a ambulatoryjnie leczonych jest ok 12 tys. chorych. W 2015 roku w Centrum Onkologii – Instytut Oddział w Gliwicach przebadano 72 208 osób i wykonano 203 250 porad w Przychodni Przyklinicznej. Należy podkreślić, że przy aktualnym stanie wyposażenia COI w sprzęt, możliwości precyzyjnego rozpoznawania i monitorowania chorób nowotworowych są ograniczone. Jest to związane nie tylko z ograniczonym dostępem pacjentów do badań ale i z wymogami nowoczesnej medycyny. Współczesne leczenie wymaga bardzo precyzyjnej diagnostyki i skutecznego leczenia, które realizowane powinny być przy pomocy najnowocześniejszego sprzętu. Ze względu na zakres i charakter projekt ma strategiczne znaczenie dla społeczno-gospodarczego rozwoju kraju i regionu.</t>
  </si>
  <si>
    <t xml:space="preserve">Zgodnie z Mapą potrzeb zdrowotnych w zakresie onkologii dla województwa śląskiego w Polsce w latach 2010–2012 rocznie występowało ponad 160 tysięcy nowych zachorowań na nowotwory złośliwe, bez uwzględnienia nowotworów układu krwionośnego oraz nieczerniakowych nowotworów złośliwych skóry. W Polsce w 2012 roku największą liczbę zachorowań na nowotwory złośliwe zaobserwowano w województwie mazowieckim (23 605 osób) (Wykres 33, Wykres 34). Wysoka liczba zachorowań odnotowana została również 
w województwie śląskim (20 756).
W województwie śląskim w roku 2012 najczęstsze rozpoznania spośród nowotworów złośliwych dotyczyły: nowotworu tchawicy, oskrzela i płuca, piersi oraz jelita grubego. Ich udział w strukturze zachorowań nie różnił się znacząco od struktury w Polsce (Wykres 61: Udział głównych grup nowotworów w województwie śląskim na tle Polski, str.47).
W 2012 roku 806 szpitali realizowało szpitalne świadczenia onkologiczne dotyczące analizowanej grupy nowotworów na terenie Polski. Na podstawie analizy danych zaprezentowanych w Tabeli 8 stwierdzono, że w rozważanym okresie najwięcej pacjentów leczono w Centrum Onkologii Instytutu im. Marii Skłodowskiej-Curie. W oddziale warszawskim liczba pacjentów wyniosła ponad 11,3 tys., a w oddziale w Gliwicach prawie 5,5 tys. W sumie stanowi to 7,1% pacjentów hospitalizowanych z rozpoznaniem onkologicznym w skali kraju. (Tabela 8: Szpitale leczące łącznie około 80% pacjentów z rozpoznaniem onkologicznym (2012), str.61).
Na terenie województwa śląskiego w 2012 roku szpitalne świadczenia onkologiczne były realizowane przez 115 szpitali. Zgodnie z Mapą potrzeb zdrowotnych w zakresie onkologii dla województwa śląskiego w Centrum Onkologii – Instytut, Oddział w Gliwicach liczba pacjentów, którym udzielono świadczeń onkologicznych z NFZ w 2012 roku wynosiła 5.455 co stanowiło 17,9% pacjentów w woj. śląskim (Tabela 9: Szpitale w województwie śląskim rozliczające świadczenia onkologiczne z NFZ (2012), str. 65).
Wg mapy potrzeb zdrowotnych w zakresie chorób nowotworowych dla Polski w zakresie współczynnika liczba przypadków nowotworów złośliwych w przeliczeniu na 100 tys. mieszkańców dominowały woj. łódzkie (466), pomorskie (463), zachodniopomorskie (456) oraz śląskie (450).
Standaryzowany względem wieku współczynnik zapadalności (liczba zachorowań na 100 tys. ludności) był najwyższy w województwie pomorskim, a najniższy w woj. lubelskim, jeśli chodzi o nowotwory złośliwe ogółem. Natomiast we wszystkich z badanych grup nowotworów pod względem powyższego współczynnika dominowały województwa łódzkie, śląskie i świętokrzyskie. Rak piersi był odpowiedzialny za 13,5% zgonów kobiet w Polsce spowodowanych nowotworem złośliwym. Najwyższa wartość SMR odnotowano w woj. śląskim. Spośród 19 szpitali, które leczyły najwięcej pacjentów onkologicznych w Polsce, świadczeniodawcą udzielającym najwięcej świadczeń pacjentom z innych województw było Centrum Onkologii – Instytut im. Marii Skłodowskiej-Curie Oddział w Gliwicach (2,2 tys. pacjentów; 39,3% udział wśród wszystkich leczonych pacjentów).
Wg mapy potrzeb zdrowotnych w zakresie chorób nowotworowych dla Polski w 2012 r. w szpitalach leczących ponad 1% pacjentów w skali kraju największą liczbę pacjentów leczonych w trybie szpitalnym stanowili pacjenci z nowotworem złośliwym piersi (16,4 tys.) oraz nowotworami złośliwymi żeńskich narządów płciowych (11,1 tys.). Najmniej odnotowano przypadków nowotworów złośliwych jądra (786 pacjentów). W Wielkopolskim Centrum Onkologii im. Marii Skłodowskiej-Curie w Poznaniu, Szpitalu Centrum Onkologii - Instytucie Oddziału w Krakowie, Dolnośląskim Centrum Onkologii we Wrocławiu oraz Centrum Onkologii Ziemi Lubelskiej im. Św. Jana z Dukli SPZOZ w Lublinie ponad 1/4 pacjentów z nowotworami stanowili pacjenci z nowotworami piersi. Podobny udział (31%) zaobserwowano w Centrum Onkologii-Instytucie im. Marii Skłodowskiej-Curie Oddziale w Gliwicach w zakresie hospitalizacji z powodu nowotworów tarczycy.
W latach 2010-2012 w Polsce leczono około 21 tys. pacjentów z nowotworem złośliwym tarczycy, z czego 7 świadczeniodawców hospitalizowało więcej niż 2% pacjentów w skali kraju. Łącznie tych 7 świadczeniodawców hospitalizowało około 72% wszystkich pacjentów z nowotworem złośliwym tarczycy. Świadczy to o bardzo mocnym scentralizowaniu leczeniu tego nowotworu. Zdecydowanie najwięcej pacjentów z tym nowotworem (ponad 5 tys.) leczono w Centrum Onkologii – Instytucie im. Marii Skłodowskiej-Curie Oddziale w Gliwicach (zgodnie z Mapą potrzeb zdrowotnych w zakresie onkologii dla Polski).
W Polsce w 2012 roku 34 ośrodki udzielały świadczeń z zakresu radioterapii. Centrum Onkologii- Instytut im. Marii Skłodowskiej-Curie w Warszawie sprawozdało świadczenia z zakresu teleradioterapii dla 6,8 tys. pacjentów, a zakresu brachyterapii dla 834 pacjentów. Centrum Onkologii - Instytut im. Marii Skłodowskiej-Curie Oddział w Gliwicach przyjęło 5,85 tys. pacjentów w zakresie teleradioterapii oraz 780 pacjentów w zakresie brachyterapii. W 2012 roku dla mieszkańców Polski rozliczono prawie 35,5 tys. świadczeń teleterapii radykalnej oraz ponad 22,2 tys. świadczeń teleterapii paliatywnej (zgodnie z mapą potrzeb zdrowotnych w zakresie onkologii dla Polski).
Pacjenci z poszczególnych województw korzystali ze świadczeń z zakresu teleterapii w zróżnicowanym stopniu (wyniki te potwierdzają również dane standaryzowane, eliminujące wpływ rodzaju nowotworu oraz jego stadium).W skali kraju na 100 pacjentów onkologicznych przypadało 24 świadczeń w zakresie teleterapii. Najczęściej korzystali z nich pacjenci mieszkający w województwach: śląskim (30,9 świadczeń na 100 pacjentów onkologicznych), lubuskim (29,3), kujawsko-pomorskim (28,1) oraz podkarpackim (27).
W bazie NIL w roku 2012 zarejestrowanych było 82 patomorfologów, z czego najliczniej występowali w województwach śląskim oraz łódzkim.
PROGNOZY
Zgodnie z mapą potrzeb zdrowotnych w zakresie onkologii dla województwa śląskiego w latach 2016–2029 przewidywany jest ciągły wzrost liczby nowych przypadków nowotworów złośliwych w Polsce (Wykres 223, str.150). W roku 2016 liczba nowych przypadków będzie wynosić 180,29 tys. a do roku 2029 wzrośnie do wartości 213,14 tys. Oznacza to 18% wzrost w okresie 14 lat. W województwie śląskim wystąpi druga najwyższa liczba nowych przypadków nowotworów złośliwych w Polsce – 22,5 tysiąca.
W 2016 roku w Polsce odnotowanych zostanie ponad 27,6 tys. nowych przypadków nowotworów złośliwych płuca. Najwięcej z nich wystąpi w województwach mazowieckim (3 830) oraz śląskim (3 471). Najmniejsza liczba nowych przypadków zostanie odnotowana w województwie lubuskim (725). W 2029 roku w Polsce odnotowanych zostanie ponad 32,5 tys. nowych zachorowań na nowotwory złośliwe płuc. Najwięcej z nich także wystąpi w województwach mazowieckim (4 548) oraz śląskim (3 898). Najmniejsza liczba nowych przypadków zostanie odnotowana w województwie opolskim (854). Największy wzrost liczby nowych przypadków nowotworów złośliwych płuc zostanie odnotowany w województwach podkarpackim i małopolskim – odpowiednio 23% i 21%, a najmniejszy w województwach łódzkim (10%) i śląskim (12%) (zgodnie z mapą potrzeb zdrowotnych w zakresie onkologii dla Polski).
Biorąc pod uwagę powyższe dane, należy podkreślić, że Instytut Onkologii w Gliwicach pełni istotną rolę w udzielaniu świadczeń zdrowotnych stacjonarnych i całodobowych na rzecz osób dorosłych, dedykowanych chorobom nowotworowym nie tylko na terenie województwa śląskiego, ale również całego kraju. Realizacja inwestycji przyczyni się do podniesienia jakości i skuteczności leczenia chorych na nowotwór. </t>
  </si>
  <si>
    <t>2014.10</t>
  </si>
  <si>
    <t>Utworzenie nowych  Centrów Urazowych (roboty budowlane, doposażenie)</t>
  </si>
  <si>
    <t>Wybór wnioskodawcy wynika z planowanego utworzenia w strukturze Wojewódzkiego Szpitala Zespolonego  w Kielcach centrum urazowego dla dorosłych. Zgodnie z zapisami Szczegółowego opisu osi priorytetowych POIiŚ 2014-2020 w ramach Działania 9.1 wnioskodawcami mogą być podmioty lecznicze udzielające świadczeń zdrowotnych w zakresie ratownictwa medycznego, w których zgodnie z Wojewódzkim Planem Działania Systemu Państwowe Ratownictwo Medyczne  (WPDSPRM) planowane jest Centrum Urazowe. Dla tego typu projektów dotyczących utworzenia centrów urazowych przewidziano pozakonkursowy tryb wyboru projektów. Wsparcie planowanych centrów urazowych wynika z zapisów dokumentu  Policy Paper dla ochrony zdrowia na lata 2014-2020. Wybór wnioskodawcy wynika z faktu planowania w jego strukturze Centrum Urazowego dla dorosłych zgodnie z  WPDSPRM dla województwa świętokrzyskiego oraz ogólnokrajową Mapą Potrzeb zdrowotnych w zakresie ratownictwa medycznego.</t>
  </si>
  <si>
    <t>Wojewódzki Szpital Zespolony w Kielcach jest ważnym ośrodkiem medycznym, edukacyjnym i badawczym. Szpital jest jednostką wieloprofilową obsługująca zarówno dorosłych jak i dzieci z obszaru województwa świętokrzyskiego, sąsiednich województw, a także całego kraju. Szpital zapewnia kompleksowość usług. Placówka dysponuje pełnym spektrum możliwości diagnostycznych i rehabilitacyjnych. Wsparcie tworzenia nowych centrów urazowych w ramach działań finansowanych ze środków europejskich przewiduje dokument Policy paper dla ochrony zdrowia na lata 2014-2020. Projekt spełnia wymagania określone w Szczegółowym opisie osi priorytetowych Programu Operacyjnego Infrastruktura i Środowisko 2014-2020, przewidziane dla działania 9.1. Infrastruktura Ratownictwa Medycznego.
Inwestycja wykazuje zgodność z:
- celem 7 Strategii Sprawne Państwo 2020 - "Zapewnienie wysokiego poziomu bezpieczeństwa i porządku publicznego", gdzie w ramach poprawy funkcjonowania systemu Państwowego Ratownictwa Medycznego przewiduje się działania związane z tworzeniem centrów urazowych dla dorosłych, 
- Strategią Rozwoju Kraju 2020 - inwestycja wykazuje spójność z celem I.3. Wzmocnienie warunków sprzyjających realizacji indywidualnych potrzeb i aktywności obywatela (I.3.3.) Zwiększenie bezpieczeństwa obywatela, gdzie podkreślono szczególne znaczenie właściwego funkcjonowania systemu Państwowe Ratownictwo Medyczne,
- Strategią rozwoju kapitału ludzkiego 2020 - W ramach celu szczegółowego 4: Poprawa zdrowia obywateli oraz efektywności systemu opieki zdrowotnej przewiduje się ograniczenie śmiertelności z przyczyn zewnętrznych, w szczególności wynikających z wypadków komunikacyjnych i urazów,
- Strategią Rozwoju  Województwa Świętokrzyskiego do 2020 r.
Projekt jest zgodny z Wojewódzkim Planem Działania Systemu Państwowego Ratownictwa Medycznego dla Województwa Świętokrzyskiego (Aktualizacja nr 3 z dnia 31 marca 2015 roku, str. 73).</t>
  </si>
  <si>
    <t xml:space="preserve"> 2017 r.</t>
  </si>
  <si>
    <t>2017 r.</t>
  </si>
  <si>
    <t>Realizacja wnioskowanego projektu będzie zakładała uzyskanie najlepszych efektów przy jak najmniejszych nakładach. Przy wyborze wariantów realizacji projektu COI będzie kierował się  zarówno potrzebami pacjentów, personelu,  jak i przede wszystkim względami ekonomicznymi, społecznymi, technicznymi, przyrodniczymi.
Wybrany do realizacji wariant będzie zgodny z założonymi celami projektu, przyczyni się do zwiększenia jakości i dostępności do świadczeń dedykownaych chorobom nowotworowym oraz będzie dążył do maksymalnej efektywności kosztowej projektu, w zakresie samej inwestycji jak i przyszłych kosztów eksploatacyjnych.
Kompleksowe podejście do  diagnostyki i leczenia pacjentów z chorobami nowotworowymi podniesie  skuteczność i bezpieczeństwo ich leczenia, co przełoży się na krótszy czas hospitalizacji, a także potencjalnie wykorzystanie mniejszej ilości środków leczniczych. Będzie też  miało wymierny wpływ na obniżenie kosztów ich leczenia. To holistyczne podejście w leczeniu chorych bezpośrednio wpłynie na efektywność finansową Szpitala. +</t>
  </si>
  <si>
    <t>Przedmiotem Projektu jest budowa ośrodka diagnostyczno-terapeutycznego przy Centrum Onkologii w Gliwicach. Rozbudowane zostaną Zakład Radiologii i Diagnostyki Obrazowej oraz Zakład Patologii Nowotworów dla zapewnienia kompleksowej, zindywidualizowanej, optymalnej diagnostyki i terapii onkologicznej. Realizacja projektu pozwoli na rozwój Centrum Onkologii – Instytutu, Oddział w Gliwicach w obszarze diagnostyki onkologicznej.
Realizowana inwestycja w sposób istotny wpłynie na jakość, dostępność i efektywność prowadzonej przez Instytut Onkologii w Gliwicach kompleksowej, zindywidualizowanej, diagnostyki i terapii onkologicznej, również dla mieszkańców spoza województwa śląskiego.
W Zakładzie Patologii Nowotworów obecnie wykonywanych jest ponad 130 tysięcy badań rocznie. Rozbudowa Zakładu o nowe pomieszczenia laboratoryjne pozwoli na: 
- zwiększenie liczby badań akcji profilaktycznej cytologii ginekologicznej i objęcie badaniami obszaru całej Polski Południowej; 
- rozwój patologii molekularnej i prowadzenie diagnostyki molekularnej nowotworów dla szpitali z terenu całego kraju, wdrożenie do prowadzonych akcji profilaktycznych, 
- zgodnie z zaleceniami specjalistów, masowe oznaczania HPV u kobiet z określonym typem patologii (ASCUS, LSIL). Rocznie już dzisiaj do tych badań kwalifikuje się około 2000 kobiet; 
W Zakładzie Radiologii i Diagnostyki Obrazowej rocznie wykonywanych jest ponad 100 tysięcy badań. Rozbudowa Zakładu pozwoli na:
- rozwój radiologii zabiegowej i wykonywanie nowych, nie realizowanych obecnie w Instytucie procedur znajdujących się w katalogu NFZ: embolizacja pierwotnych i wtórnych nowotworów wątroby, przezskórna ablacja zmian wątroby, przezskórny przezwątrobowy drenaż żółci, wprowadzenie lub wymiana protezy dróg żółciowych, zabiegi endowaskularne, drenaż przestrzeni okołonerkowej lub okołopęcherzowej, neuroliza. Procedury te są istotnym elementem leczenia onkologicznego, jednakże dostęp do części z nich jest na Śląsku ograniczony. Realizacja tych procedur zwiększy ich dostępność dla pacjentów, skróci czas oczekiwania na leczenie oraz zapewni lepszą jakość świadczonych usług, w części przypadków mniej kosztownych, ponieważ są to procedury tzw. mało inwazyjne.
- zwiększenie liczby procedur diagnostycznych obecnie wykonywanych w Instytucie, a tym samym skrócenie oczekiwania na rozpoczęcie leczenia oraz wybór optymalnej metody leczenia. Dotyczy to przede wszystkim biopsji przezskórnych: wątroby, pęcherzyka przewodów żółciowych/ pęcherzyka żółciowego, płuca, opłucnej, krezki, sieci, wszczepu otrzewnowego, narządów jamy brzusznej, biopsji mammotomicznych. 
- stworzenie nowej, nowoczesnej pracowni Rezonansu Magnetycznego. Rozpoznanie - określenie stopnia zaawansowania – ocena wczesnej odpowiedzi na leczenie – ocena skuteczności leczenia - ocena powikłań – follow-up w chorobach onkologicznych coraz częściej wymaga badania MR. Skrócenie czasu oczekiwania na badanie MR oraz zwiększenie dostępności do nowoczesnej i zindywidualizowanej diagnostyki w sposób istotny wpływa na szybkość, optymalizację i skuteczność leczenia.
W ramach inwestycji planowana jest budowa nowego budynku Diagnostyczno-Terapeutycznego z trzema poziomami użytkowymi i ostatnim poziomem technicznym do obsługi budynku.
Prace związane z powstaniem ośrodka, obejmują:
1. Budowa ośrodka diagnostyczno-terapeutycznego, w tym:
Prace związane z budową obejmują:
- Przygotowanie terenu i przyłączenia obiektów do sieci
- Budowa obiektów podstawowych
- Instalacje
- Zagospodarowanie terenu i budowa obiektów pomocniczych
- Prace przygotowawcze, projektowe, obsługa inwestorska oraz ewentualnie szkolenia i rozruch technologiczny
2. Wyposażenie ośrodka diagnostyczno-terapeutycznego
3. Zakup i instalację infrastruktury informatycznej niezbędnej do gromadzenia i przetwarzania danych diagnostycznych.
Na parterze budynku zaplanowano wydzielone pomieszczenie stacji transformatorowej oraz pomieszczenia dla pracowników obsługi technicznej i innych działów Instytutu. Będą to pomieszczenia warsztatowe, magazynowe, pokoje biurowe i socjalne (cały parter wydatki niekwalifikowalne).  Na pierwszym piętrze budynku zlokalizowany będzie Zakład Radiologii i Diagnostyki Obrazowej. Zaprojektowane pomieszczenia muszą spełniać wymagane warunki dla sal operacyjnych i zabiegowych oraz posiadać bezkolizyjną komunikację z istniejącymi na tym samym piętrze w budynku diagnostyczno-zabiegowym pracowniami diagnostycznymi i gabinetami lekarskimi.
Zakład Patologii Nowotworów zajmie drugie piętro. Pomieszczenia muszą spełniać wymagane warunki dla pomieszczeń laboratoryjnych z użyciem odczynników chemicznych. Zakład powinien być dobrze skomunikowany z istniejącymi na tym samym piętrze w budynku diagnostyczno-zabiegowym pracowniami laboratoryjnymi.
Taka lokalizacja zapewnia sprawną komunikację pracowników technicznych ze wszystkimi obiektami Instytutu, bezpośrednią komunikację na poziomie pierwszego piętra planowanego Zakładu Radiologii i Diagnostyki Obrazowej z istniejącymi pracowniami diagnostycznymi i zabiegowymi, a na poziomie drugiego piętra istniejących pracowni Zakładu Patologii Nowotworów i budynku Prosektury z projektowanymi pracowniami. Na poziomie parteru zapewniony jest bezkolizyjny podjazd samochodów.</t>
  </si>
  <si>
    <t>Zadanie obejmuje wyposażenie ośrodka diagnostyczno-terapeutycznego w nezbędny sprzęt do diagnostyki onkologicznej.</t>
  </si>
  <si>
    <t>Zadanie obejmuje zakup i instalację infrastruktury informatycznej niezbędnej do gromadzenia i przetwarzania danych diagnostycznych</t>
  </si>
  <si>
    <t>50 000*</t>
  </si>
  <si>
    <t xml:space="preserve">* Planowana liczba leczonych   50 000 os/rok w tym uwzględniono:
- leczonych w trybie hospitalizacji 15 000 os/rok,
- leczonych w trybie ambulatoryjnym 5 000 os/rok,
- leczonych/świadczeń w Zakładzie Patologii 30 000 os/rok.
Wskaźnik liczony po unikalnym numerze Pesel.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</si>
</sst>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4" formatCode="_-* #,##0.00\ &quot;zł&quot;_-;\-* #,##0.00\ &quot;zł&quot;_-;_-* &quot;-&quot;??\ &quot;zł&quot;_-;_-@_-"/>
    <numFmt numFmtId="43" formatCode="_-* #,##0.00\ _z_ł_-;\-* #,##0.00\ _z_ł_-;_-* &quot;-&quot;??\ _z_ł_-;_-@_-"/>
    <numFmt numFmtId="164" formatCode="_-* #,##0\ _z_ł_-;\-* #,##0\ _z_ł_-;_-* &quot;-&quot;??\ _z_ł_-;_-@_-"/>
    <numFmt numFmtId="165" formatCode="yyyy\-mm\-dd"/>
    <numFmt numFmtId="166" formatCode="#,##0.00_ ;\-#,##0.00\ "/>
  </numFmts>
  <fonts count="42" x14ac:knownFonts="1">
    <font>
      <sz val="11"/>
      <color theme="1"/>
      <name val="Calibri"/>
      <family val="2"/>
      <charset val="238"/>
      <scheme val="minor"/>
    </font>
    <font>
      <sz val="11"/>
      <color theme="1"/>
      <name val="Calibri"/>
      <family val="2"/>
      <charset val="238"/>
      <scheme val="minor"/>
    </font>
    <font>
      <b/>
      <sz val="11"/>
      <color theme="1"/>
      <name val="Arial"/>
      <family val="2"/>
      <charset val="238"/>
    </font>
    <font>
      <sz val="10"/>
      <color theme="1"/>
      <name val="Calibri"/>
      <family val="2"/>
      <charset val="238"/>
      <scheme val="minor"/>
    </font>
    <font>
      <i/>
      <sz val="10"/>
      <color theme="1"/>
      <name val="Calibri"/>
      <family val="2"/>
      <charset val="238"/>
      <scheme val="minor"/>
    </font>
    <font>
      <b/>
      <sz val="10"/>
      <color theme="1"/>
      <name val="Calibri"/>
      <family val="2"/>
      <charset val="238"/>
      <scheme val="minor"/>
    </font>
    <font>
      <sz val="10"/>
      <name val="Calibri"/>
      <family val="2"/>
      <charset val="238"/>
      <scheme val="minor"/>
    </font>
    <font>
      <b/>
      <i/>
      <sz val="10"/>
      <color theme="1"/>
      <name val="Calibri"/>
      <family val="2"/>
      <charset val="238"/>
      <scheme val="minor"/>
    </font>
    <font>
      <b/>
      <sz val="11"/>
      <color theme="1"/>
      <name val="Calibri"/>
      <family val="2"/>
      <charset val="238"/>
      <scheme val="minor"/>
    </font>
    <font>
      <sz val="9"/>
      <name val="Arial"/>
      <family val="2"/>
      <charset val="238"/>
    </font>
    <font>
      <b/>
      <sz val="11"/>
      <color theme="0"/>
      <name val="Calibri"/>
      <family val="2"/>
      <charset val="238"/>
      <scheme val="minor"/>
    </font>
    <font>
      <sz val="11"/>
      <color theme="1"/>
      <name val="Calibri"/>
      <family val="2"/>
      <scheme val="minor"/>
    </font>
    <font>
      <sz val="8"/>
      <color theme="1"/>
      <name val="Calibri"/>
      <family val="2"/>
      <charset val="238"/>
    </font>
    <font>
      <sz val="11"/>
      <color rgb="FF000000"/>
      <name val="Calibri"/>
      <family val="2"/>
      <charset val="1"/>
    </font>
    <font>
      <sz val="9"/>
      <color theme="1"/>
      <name val="Calibri"/>
      <family val="2"/>
      <charset val="238"/>
      <scheme val="minor"/>
    </font>
    <font>
      <sz val="11"/>
      <color indexed="8"/>
      <name val="Calibri"/>
      <family val="2"/>
      <charset val="238"/>
    </font>
    <font>
      <sz val="10"/>
      <name val="Calibri"/>
      <family val="2"/>
      <charset val="238"/>
    </font>
    <font>
      <sz val="11"/>
      <color indexed="8"/>
      <name val="Calibri"/>
      <family val="2"/>
    </font>
    <font>
      <i/>
      <sz val="7"/>
      <color theme="1"/>
      <name val="Calibri"/>
      <family val="2"/>
      <charset val="238"/>
      <scheme val="minor"/>
    </font>
    <font>
      <sz val="7"/>
      <color theme="1"/>
      <name val="Calibri"/>
      <family val="2"/>
      <charset val="238"/>
      <scheme val="minor"/>
    </font>
    <font>
      <i/>
      <sz val="7"/>
      <name val="Calibri"/>
      <family val="2"/>
      <charset val="238"/>
      <scheme val="minor"/>
    </font>
    <font>
      <sz val="9"/>
      <name val="Calibri"/>
      <family val="2"/>
      <charset val="238"/>
      <scheme val="minor"/>
    </font>
    <font>
      <i/>
      <sz val="9"/>
      <color theme="1"/>
      <name val="Calibri"/>
      <family val="2"/>
      <charset val="238"/>
      <scheme val="minor"/>
    </font>
    <font>
      <sz val="9"/>
      <color indexed="8"/>
      <name val="Calibri"/>
      <family val="2"/>
      <charset val="238"/>
      <scheme val="minor"/>
    </font>
    <font>
      <sz val="8"/>
      <color theme="1"/>
      <name val="Calibri"/>
      <family val="2"/>
      <charset val="238"/>
      <scheme val="minor"/>
    </font>
    <font>
      <sz val="10"/>
      <color indexed="8"/>
      <name val="Arial"/>
      <family val="2"/>
      <charset val="238"/>
    </font>
    <font>
      <sz val="9"/>
      <color indexed="8"/>
      <name val="Calibri"/>
      <family val="2"/>
      <charset val="238"/>
    </font>
    <font>
      <i/>
      <sz val="10"/>
      <name val="Calibri"/>
      <family val="2"/>
      <charset val="238"/>
      <scheme val="minor"/>
    </font>
    <font>
      <sz val="10"/>
      <color indexed="8"/>
      <name val="Calibri"/>
      <family val="2"/>
      <charset val="238"/>
    </font>
    <font>
      <b/>
      <sz val="10"/>
      <color theme="0"/>
      <name val="Calibri"/>
      <family val="2"/>
      <charset val="238"/>
      <scheme val="minor"/>
    </font>
    <font>
      <b/>
      <i/>
      <sz val="10"/>
      <name val="Arial"/>
      <family val="2"/>
      <charset val="238"/>
    </font>
    <font>
      <sz val="10"/>
      <color theme="1"/>
      <name val="Calibri"/>
      <family val="2"/>
      <scheme val="minor"/>
    </font>
    <font>
      <sz val="10"/>
      <name val="Arial"/>
      <family val="2"/>
      <charset val="238"/>
    </font>
    <font>
      <b/>
      <sz val="8"/>
      <name val="Arial"/>
      <family val="2"/>
      <charset val="238"/>
    </font>
    <font>
      <sz val="8"/>
      <name val="Arial"/>
      <family val="2"/>
      <charset val="238"/>
    </font>
    <font>
      <b/>
      <sz val="8"/>
      <name val="Calibri"/>
      <family val="2"/>
      <charset val="238"/>
      <scheme val="minor"/>
    </font>
    <font>
      <sz val="8"/>
      <name val="Calibri"/>
      <family val="2"/>
      <charset val="238"/>
      <scheme val="minor"/>
    </font>
    <font>
      <sz val="8"/>
      <name val="Calibri"/>
      <family val="2"/>
      <charset val="238"/>
    </font>
    <font>
      <i/>
      <sz val="8"/>
      <name val="Calibri"/>
      <family val="2"/>
      <charset val="238"/>
      <scheme val="minor"/>
    </font>
    <font>
      <i/>
      <sz val="8"/>
      <name val="Calibri"/>
      <family val="2"/>
      <charset val="238"/>
    </font>
    <font>
      <sz val="8"/>
      <name val="Times New Roman"/>
      <family val="1"/>
      <charset val="238"/>
    </font>
    <font>
      <sz val="8"/>
      <name val="Calibri"/>
      <family val="2"/>
      <scheme val="minor"/>
    </font>
  </fonts>
  <fills count="22">
    <fill>
      <patternFill patternType="none"/>
    </fill>
    <fill>
      <patternFill patternType="gray125"/>
    </fill>
    <fill>
      <patternFill patternType="solid">
        <fgColor rgb="FFF0F0FF"/>
        <bgColor indexed="64"/>
      </patternFill>
    </fill>
    <fill>
      <patternFill patternType="solid">
        <fgColor theme="0"/>
        <bgColor indexed="64"/>
      </patternFill>
    </fill>
    <fill>
      <patternFill patternType="solid">
        <fgColor theme="2" tint="-0.499984740745262"/>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2" tint="-9.9978637043366805E-2"/>
        <bgColor indexed="64"/>
      </patternFill>
    </fill>
    <fill>
      <patternFill patternType="solid">
        <fgColor theme="3" tint="-0.249977111117893"/>
        <bgColor indexed="64"/>
      </patternFill>
    </fill>
    <fill>
      <patternFill patternType="solid">
        <fgColor rgb="FFFFFF0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7" tint="-0.249977111117893"/>
        <bgColor indexed="64"/>
      </patternFill>
    </fill>
    <fill>
      <patternFill patternType="solid">
        <fgColor theme="8" tint="-0.249977111117893"/>
        <bgColor indexed="64"/>
      </patternFill>
    </fill>
    <fill>
      <patternFill patternType="solid">
        <fgColor rgb="FFFFFFCC"/>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9" tint="0.59999389629810485"/>
        <bgColor indexed="64"/>
      </patternFill>
    </fill>
  </fills>
  <borders count="59">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diagonal/>
    </border>
    <border>
      <left/>
      <right/>
      <top/>
      <bottom style="medium">
        <color indexed="64"/>
      </bottom>
      <diagonal/>
    </border>
    <border>
      <left style="medium">
        <color indexed="64"/>
      </left>
      <right style="thin">
        <color indexed="64"/>
      </right>
      <top style="thin">
        <color indexed="64"/>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thin">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91">
    <xf numFmtId="0" fontId="0"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1"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1" fillId="0" borderId="0"/>
    <xf numFmtId="43" fontId="1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43" fontId="17" fillId="0" borderId="0" applyFont="0" applyFill="0" applyBorder="0" applyAlignment="0" applyProtection="0"/>
    <xf numFmtId="9" fontId="17" fillId="0" borderId="0" applyFont="0" applyFill="0" applyBorder="0" applyAlignment="0" applyProtection="0"/>
    <xf numFmtId="44" fontId="11" fillId="0" borderId="0" applyFont="0" applyFill="0" applyBorder="0" applyAlignment="0" applyProtection="0"/>
    <xf numFmtId="0" fontId="1" fillId="0" borderId="0"/>
    <xf numFmtId="43" fontId="17" fillId="0" borderId="0" applyFont="0" applyFill="0" applyBorder="0" applyAlignment="0" applyProtection="0"/>
    <xf numFmtId="0" fontId="1" fillId="0" borderId="0"/>
    <xf numFmtId="0" fontId="1" fillId="0" borderId="0"/>
    <xf numFmtId="0" fontId="1" fillId="0" borderId="0"/>
    <xf numFmtId="43" fontId="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 fillId="0" borderId="0" applyFont="0" applyFill="0" applyBorder="0" applyAlignment="0" applyProtection="0"/>
    <xf numFmtId="43" fontId="11" fillId="0" borderId="0" applyFont="0" applyFill="0" applyBorder="0" applyAlignment="0" applyProtection="0"/>
    <xf numFmtId="43" fontId="15" fillId="0" borderId="0" applyFont="0" applyFill="0" applyBorder="0" applyAlignment="0" applyProtection="0"/>
    <xf numFmtId="43" fontId="1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43" fontId="17" fillId="0" borderId="0" applyFont="0" applyFill="0" applyBorder="0" applyAlignment="0" applyProtection="0"/>
    <xf numFmtId="43" fontId="1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43" fontId="15" fillId="0" borderId="0" applyFont="0" applyFill="0" applyBorder="0" applyAlignment="0" applyProtection="0"/>
    <xf numFmtId="43" fontId="11" fillId="0" borderId="0" applyFont="0" applyFill="0" applyBorder="0" applyAlignment="0" applyProtection="0"/>
    <xf numFmtId="0" fontId="25" fillId="0" borderId="0"/>
    <xf numFmtId="0" fontId="1" fillId="0" borderId="0"/>
  </cellStyleXfs>
  <cellXfs count="621">
    <xf numFmtId="0" fontId="0" fillId="0" borderId="0" xfId="0"/>
    <xf numFmtId="0" fontId="3" fillId="0" borderId="0" xfId="0" applyFont="1"/>
    <xf numFmtId="0" fontId="3" fillId="0" borderId="0" xfId="0" applyFont="1" applyAlignment="1">
      <alignment horizontal="center" vertical="center"/>
    </xf>
    <xf numFmtId="0" fontId="3" fillId="0" borderId="0" xfId="0" applyFont="1" applyFill="1"/>
    <xf numFmtId="0" fontId="2" fillId="2" borderId="0" xfId="0" applyFont="1" applyFill="1" applyBorder="1" applyAlignment="1" applyProtection="1">
      <alignment vertical="center" wrapText="1"/>
    </xf>
    <xf numFmtId="0" fontId="0" fillId="0" borderId="0" xfId="0" applyAlignment="1">
      <alignment vertical="center"/>
    </xf>
    <xf numFmtId="0" fontId="3" fillId="0" borderId="27" xfId="0" applyFont="1" applyFill="1" applyBorder="1" applyAlignment="1" applyProtection="1">
      <alignment horizontal="center" vertical="center" wrapText="1"/>
    </xf>
    <xf numFmtId="0" fontId="3" fillId="0" borderId="16"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3" fillId="0" borderId="19" xfId="0" applyFont="1" applyFill="1" applyBorder="1" applyAlignment="1" applyProtection="1">
      <alignment horizontal="center" vertical="center" wrapText="1"/>
    </xf>
    <xf numFmtId="0" fontId="6" fillId="0" borderId="0" xfId="0" applyFont="1"/>
    <xf numFmtId="0" fontId="9" fillId="0" borderId="0" xfId="0" applyFont="1" applyAlignment="1">
      <alignment vertical="center"/>
    </xf>
    <xf numFmtId="0" fontId="3" fillId="0" borderId="32" xfId="0" applyFont="1" applyBorder="1" applyAlignment="1"/>
    <xf numFmtId="0" fontId="3" fillId="0" borderId="0" xfId="0" applyFont="1" applyBorder="1" applyAlignment="1"/>
    <xf numFmtId="0" fontId="3" fillId="0" borderId="41" xfId="0" applyFont="1" applyBorder="1" applyAlignment="1"/>
    <xf numFmtId="0" fontId="3" fillId="0" borderId="42" xfId="0" applyFont="1" applyBorder="1" applyAlignment="1"/>
    <xf numFmtId="0" fontId="3" fillId="0" borderId="39" xfId="0" applyFont="1" applyBorder="1" applyAlignment="1"/>
    <xf numFmtId="0" fontId="3" fillId="0" borderId="43" xfId="0" applyFont="1" applyBorder="1" applyAlignment="1"/>
    <xf numFmtId="0" fontId="3" fillId="13" borderId="17" xfId="0" applyFont="1" applyFill="1" applyBorder="1" applyAlignment="1" applyProtection="1">
      <alignment horizontal="center" vertical="center" wrapText="1"/>
    </xf>
    <xf numFmtId="0" fontId="3" fillId="13" borderId="25" xfId="0" applyFont="1" applyFill="1" applyBorder="1" applyAlignment="1" applyProtection="1">
      <alignment horizontal="center" vertical="center" wrapText="1"/>
    </xf>
    <xf numFmtId="0" fontId="3" fillId="11" borderId="30" xfId="0" applyFont="1" applyFill="1" applyBorder="1" applyAlignment="1">
      <alignment vertical="center" wrapText="1"/>
    </xf>
    <xf numFmtId="0" fontId="3" fillId="11" borderId="20" xfId="0" applyFont="1" applyFill="1" applyBorder="1" applyAlignment="1">
      <alignment vertical="center" wrapText="1"/>
    </xf>
    <xf numFmtId="0" fontId="3" fillId="11" borderId="14" xfId="0" applyFont="1" applyFill="1" applyBorder="1" applyAlignment="1">
      <alignment horizontal="center" vertical="center"/>
    </xf>
    <xf numFmtId="0" fontId="3" fillId="11" borderId="16" xfId="0" applyFont="1" applyFill="1" applyBorder="1" applyAlignment="1">
      <alignment horizontal="center" vertical="center"/>
    </xf>
    <xf numFmtId="0" fontId="3" fillId="11" borderId="17" xfId="0" applyFont="1" applyFill="1" applyBorder="1" applyAlignment="1">
      <alignment horizontal="center" vertical="center"/>
    </xf>
    <xf numFmtId="0" fontId="3" fillId="13" borderId="14" xfId="0" applyFont="1" applyFill="1" applyBorder="1" applyAlignment="1" applyProtection="1">
      <alignment horizontal="center" vertical="center" wrapText="1"/>
    </xf>
    <xf numFmtId="0" fontId="3" fillId="10" borderId="15" xfId="0" applyFont="1" applyFill="1" applyBorder="1" applyAlignment="1" applyProtection="1">
      <alignment horizontal="left" vertical="center" wrapText="1"/>
    </xf>
    <xf numFmtId="0" fontId="3" fillId="10" borderId="4" xfId="0" applyFont="1" applyFill="1" applyBorder="1" applyAlignment="1" applyProtection="1">
      <alignment horizontal="left" vertical="center" wrapText="1"/>
    </xf>
    <xf numFmtId="0" fontId="3" fillId="10" borderId="26" xfId="0" applyFont="1" applyFill="1" applyBorder="1" applyAlignment="1" applyProtection="1">
      <alignment horizontal="left" vertical="center" wrapText="1"/>
    </xf>
    <xf numFmtId="0" fontId="8" fillId="16" borderId="4" xfId="0" applyFont="1" applyFill="1" applyBorder="1" applyAlignment="1">
      <alignment horizontal="center" vertical="center"/>
    </xf>
    <xf numFmtId="0" fontId="8" fillId="16" borderId="4" xfId="0" applyFont="1" applyFill="1" applyBorder="1" applyAlignment="1">
      <alignment horizontal="center" vertical="center" wrapText="1"/>
    </xf>
    <xf numFmtId="0" fontId="5" fillId="7" borderId="5" xfId="0" applyFont="1" applyFill="1" applyBorder="1" applyAlignment="1" applyProtection="1">
      <alignment horizontal="center" vertical="center" wrapText="1"/>
    </xf>
    <xf numFmtId="0" fontId="4" fillId="12" borderId="35"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3" fillId="0" borderId="4" xfId="0" applyFont="1" applyFill="1" applyBorder="1" applyAlignment="1">
      <alignment vertical="center" wrapText="1"/>
    </xf>
    <xf numFmtId="0" fontId="12" fillId="0" borderId="4" xfId="0" applyFont="1" applyBorder="1" applyAlignment="1">
      <alignment horizontal="center" vertical="center" wrapText="1"/>
    </xf>
    <xf numFmtId="165" fontId="12" fillId="0" borderId="4" xfId="0" applyNumberFormat="1" applyFont="1" applyBorder="1" applyAlignment="1">
      <alignment horizontal="center" vertical="center" wrapText="1"/>
    </xf>
    <xf numFmtId="4" fontId="12" fillId="0" borderId="4" xfId="0" applyNumberFormat="1" applyFont="1" applyBorder="1" applyAlignment="1">
      <alignment horizontal="right" vertical="center" wrapText="1"/>
    </xf>
    <xf numFmtId="0" fontId="3" fillId="0" borderId="4" xfId="1" applyNumberFormat="1" applyFont="1" applyFill="1" applyBorder="1" applyAlignment="1" applyProtection="1">
      <alignment horizontal="center" vertical="center" wrapText="1"/>
      <protection locked="0"/>
    </xf>
    <xf numFmtId="0" fontId="14" fillId="0" borderId="4" xfId="0" applyFont="1" applyBorder="1" applyAlignment="1">
      <alignment horizontal="center" vertical="center" wrapText="1"/>
    </xf>
    <xf numFmtId="0" fontId="3" fillId="0" borderId="51" xfId="0" applyFont="1" applyBorder="1" applyAlignment="1"/>
    <xf numFmtId="0" fontId="3" fillId="0" borderId="23" xfId="0" applyFont="1" applyBorder="1" applyAlignment="1"/>
    <xf numFmtId="0" fontId="3" fillId="0" borderId="50" xfId="0" applyFont="1" applyBorder="1" applyAlignment="1"/>
    <xf numFmtId="0" fontId="3" fillId="3" borderId="4" xfId="0" applyFont="1" applyFill="1" applyBorder="1" applyAlignment="1">
      <alignment horizontal="center" vertical="center"/>
    </xf>
    <xf numFmtId="0" fontId="3" fillId="3" borderId="4" xfId="0" applyFont="1" applyFill="1" applyBorder="1" applyAlignment="1">
      <alignment vertical="center" wrapText="1"/>
    </xf>
    <xf numFmtId="0" fontId="4" fillId="3" borderId="4" xfId="0" applyFont="1" applyFill="1" applyBorder="1" applyAlignment="1">
      <alignment horizontal="center" vertical="center" wrapText="1"/>
    </xf>
    <xf numFmtId="0" fontId="4" fillId="0" borderId="5" xfId="0" applyFont="1" applyFill="1" applyBorder="1" applyAlignment="1">
      <alignment horizontal="center" vertical="center" wrapText="1"/>
    </xf>
    <xf numFmtId="0" fontId="3" fillId="11" borderId="15" xfId="0" applyFont="1" applyFill="1" applyBorder="1" applyAlignment="1">
      <alignment horizontal="center" vertical="center" wrapText="1"/>
    </xf>
    <xf numFmtId="0" fontId="4" fillId="0" borderId="22" xfId="0" applyFont="1" applyFill="1" applyBorder="1" applyAlignment="1">
      <alignment horizontal="left" vertical="center" wrapText="1"/>
    </xf>
    <xf numFmtId="0" fontId="3" fillId="11" borderId="30" xfId="0" applyFont="1" applyFill="1" applyBorder="1" applyAlignment="1">
      <alignment wrapText="1"/>
    </xf>
    <xf numFmtId="0" fontId="3" fillId="11" borderId="20" xfId="0" applyFont="1" applyFill="1" applyBorder="1" applyAlignment="1">
      <alignment wrapText="1"/>
    </xf>
    <xf numFmtId="0" fontId="3" fillId="11" borderId="14" xfId="0" applyFont="1" applyFill="1" applyBorder="1" applyAlignment="1">
      <alignment horizontal="center"/>
    </xf>
    <xf numFmtId="0" fontId="3" fillId="11" borderId="16" xfId="0" applyFont="1" applyFill="1" applyBorder="1" applyAlignment="1">
      <alignment horizontal="center"/>
    </xf>
    <xf numFmtId="0" fontId="3" fillId="11" borderId="17" xfId="0" applyFont="1" applyFill="1" applyBorder="1" applyAlignment="1">
      <alignment horizontal="center"/>
    </xf>
    <xf numFmtId="0" fontId="4" fillId="0" borderId="5" xfId="0" applyFont="1" applyFill="1" applyBorder="1" applyAlignment="1">
      <alignment horizontal="left" vertical="center" wrapText="1"/>
    </xf>
    <xf numFmtId="0" fontId="3" fillId="11" borderId="15" xfId="0" applyFont="1" applyFill="1" applyBorder="1" applyAlignment="1">
      <alignment horizontal="center" vertical="center" wrapText="1"/>
    </xf>
    <xf numFmtId="166" fontId="3" fillId="0" borderId="4" xfId="1" applyNumberFormat="1" applyFont="1" applyFill="1" applyBorder="1" applyAlignment="1">
      <alignment horizontal="center" vertical="center" wrapText="1"/>
    </xf>
    <xf numFmtId="0" fontId="3" fillId="0" borderId="19" xfId="0" applyFont="1" applyFill="1" applyBorder="1" applyAlignment="1" applyProtection="1">
      <alignment horizontal="center" vertical="center" wrapText="1"/>
    </xf>
    <xf numFmtId="0" fontId="7" fillId="12" borderId="35" xfId="0" applyFont="1" applyFill="1" applyBorder="1" applyAlignment="1">
      <alignment horizontal="center" wrapText="1"/>
    </xf>
    <xf numFmtId="0" fontId="3" fillId="11" borderId="15" xfId="0" applyFont="1" applyFill="1" applyBorder="1" applyAlignment="1">
      <alignment horizontal="center" wrapText="1"/>
    </xf>
    <xf numFmtId="0" fontId="7" fillId="12" borderId="35" xfId="0" applyFont="1" applyFill="1" applyBorder="1" applyAlignment="1">
      <alignment horizontal="center" vertical="center" wrapText="1"/>
    </xf>
    <xf numFmtId="0" fontId="3" fillId="11" borderId="14" xfId="0" applyFont="1" applyFill="1" applyBorder="1" applyAlignment="1">
      <alignment horizontal="center" wrapText="1"/>
    </xf>
    <xf numFmtId="0" fontId="3" fillId="11" borderId="16" xfId="0" applyFont="1" applyFill="1" applyBorder="1" applyAlignment="1">
      <alignment horizontal="center" wrapText="1"/>
    </xf>
    <xf numFmtId="0" fontId="3" fillId="11" borderId="17" xfId="0" applyFont="1" applyFill="1" applyBorder="1" applyAlignment="1">
      <alignment horizontal="center" wrapText="1"/>
    </xf>
    <xf numFmtId="0" fontId="3" fillId="0" borderId="1" xfId="0" applyFont="1" applyFill="1" applyBorder="1" applyAlignment="1">
      <alignment horizontal="center" vertical="center" wrapText="1"/>
    </xf>
    <xf numFmtId="0" fontId="3" fillId="11" borderId="4" xfId="0" applyFont="1" applyFill="1" applyBorder="1" applyAlignment="1">
      <alignment horizontal="center" vertical="center"/>
    </xf>
    <xf numFmtId="0" fontId="4" fillId="0" borderId="4" xfId="0" applyFont="1" applyFill="1" applyBorder="1" applyAlignment="1">
      <alignment horizontal="left" vertical="center" wrapText="1"/>
    </xf>
    <xf numFmtId="0" fontId="3" fillId="0" borderId="1" xfId="0" applyFont="1" applyFill="1" applyBorder="1" applyAlignment="1">
      <alignment vertical="center" wrapText="1"/>
    </xf>
    <xf numFmtId="0" fontId="3" fillId="0" borderId="4" xfId="0" applyFont="1" applyFill="1" applyBorder="1" applyAlignment="1">
      <alignment horizontal="center"/>
    </xf>
    <xf numFmtId="166" fontId="3" fillId="3" borderId="4" xfId="1" applyNumberFormat="1" applyFont="1" applyFill="1" applyBorder="1"/>
    <xf numFmtId="0" fontId="6" fillId="0" borderId="4" xfId="0" applyFont="1" applyBorder="1" applyAlignment="1">
      <alignment horizontal="left" vertical="center"/>
    </xf>
    <xf numFmtId="164" fontId="3" fillId="0" borderId="4" xfId="1" applyNumberFormat="1" applyFont="1" applyFill="1" applyBorder="1" applyAlignment="1">
      <alignment horizontal="center" vertical="center" wrapText="1"/>
    </xf>
    <xf numFmtId="0" fontId="3" fillId="3" borderId="0" xfId="0" applyFont="1" applyFill="1" applyAlignment="1">
      <alignment wrapText="1"/>
    </xf>
    <xf numFmtId="0" fontId="4" fillId="0" borderId="19" xfId="0" applyFont="1" applyFill="1" applyBorder="1" applyAlignment="1">
      <alignment horizontal="left" vertical="center" wrapText="1"/>
    </xf>
    <xf numFmtId="0" fontId="4" fillId="0" borderId="4" xfId="0" applyFont="1" applyBorder="1" applyAlignment="1">
      <alignment horizontal="center" vertical="center" wrapText="1"/>
    </xf>
    <xf numFmtId="0" fontId="3" fillId="3" borderId="4" xfId="0" applyFont="1" applyFill="1" applyBorder="1" applyAlignment="1">
      <alignment vertical="center" wrapText="1"/>
    </xf>
    <xf numFmtId="0" fontId="3" fillId="0" borderId="0" xfId="0" applyFont="1" applyAlignment="1">
      <alignment horizontal="justify" vertical="center"/>
    </xf>
    <xf numFmtId="0" fontId="3" fillId="11" borderId="4" xfId="0" applyFont="1" applyFill="1" applyBorder="1" applyAlignment="1">
      <alignment horizontal="center" vertical="center"/>
    </xf>
    <xf numFmtId="0" fontId="4" fillId="3" borderId="4" xfId="0" applyFont="1" applyFill="1" applyBorder="1" applyAlignment="1">
      <alignment horizontal="center" vertical="center" wrapText="1"/>
    </xf>
    <xf numFmtId="0" fontId="3" fillId="0" borderId="4" xfId="0" applyFont="1" applyBorder="1" applyAlignment="1">
      <alignment horizontal="justify" vertical="center"/>
    </xf>
    <xf numFmtId="0" fontId="3" fillId="0" borderId="4" xfId="0" applyFont="1" applyBorder="1" applyAlignment="1">
      <alignment horizontal="justify" vertical="center" wrapText="1"/>
    </xf>
    <xf numFmtId="0" fontId="3" fillId="6" borderId="5" xfId="0" applyFont="1" applyFill="1" applyBorder="1" applyAlignment="1" applyProtection="1">
      <alignment horizontal="center" vertical="center" wrapText="1"/>
    </xf>
    <xf numFmtId="0" fontId="3" fillId="3" borderId="4" xfId="0" applyFont="1" applyFill="1" applyBorder="1" applyAlignment="1">
      <alignment horizontal="left" vertical="center" wrapText="1"/>
    </xf>
    <xf numFmtId="0" fontId="4" fillId="3" borderId="4" xfId="0" applyFont="1" applyFill="1" applyBorder="1" applyAlignment="1">
      <alignment vertical="center" wrapText="1"/>
    </xf>
    <xf numFmtId="0" fontId="4" fillId="3"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3" borderId="5" xfId="0" applyFont="1" applyFill="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0" fillId="0" borderId="0" xfId="0"/>
    <xf numFmtId="0" fontId="3" fillId="0" borderId="4" xfId="0" applyFont="1" applyFill="1" applyBorder="1" applyAlignment="1">
      <alignment vertical="center" wrapText="1"/>
    </xf>
    <xf numFmtId="0" fontId="3" fillId="0" borderId="19" xfId="0" applyFont="1" applyFill="1" applyBorder="1" applyAlignment="1">
      <alignment horizontal="left" vertical="center" wrapText="1"/>
    </xf>
    <xf numFmtId="0" fontId="3" fillId="11" borderId="30" xfId="0" applyFont="1" applyFill="1" applyBorder="1" applyAlignment="1">
      <alignment wrapText="1"/>
    </xf>
    <xf numFmtId="0" fontId="3" fillId="11" borderId="20" xfId="0" applyFont="1" applyFill="1" applyBorder="1" applyAlignment="1">
      <alignment wrapText="1"/>
    </xf>
    <xf numFmtId="0" fontId="3" fillId="11" borderId="14" xfId="0" applyFont="1" applyFill="1" applyBorder="1" applyAlignment="1">
      <alignment horizontal="center"/>
    </xf>
    <xf numFmtId="0" fontId="3" fillId="11" borderId="16" xfId="0" applyFont="1" applyFill="1" applyBorder="1" applyAlignment="1">
      <alignment horizontal="center"/>
    </xf>
    <xf numFmtId="0" fontId="3" fillId="11" borderId="17" xfId="0" applyFont="1" applyFill="1" applyBorder="1" applyAlignment="1">
      <alignment horizontal="center"/>
    </xf>
    <xf numFmtId="0" fontId="3" fillId="11" borderId="4" xfId="0" applyFont="1" applyFill="1" applyBorder="1" applyAlignment="1">
      <alignment horizontal="center"/>
    </xf>
    <xf numFmtId="0" fontId="3" fillId="0" borderId="4" xfId="0" applyFont="1" applyFill="1" applyBorder="1" applyAlignment="1">
      <alignment horizontal="left" vertical="center" wrapText="1"/>
    </xf>
    <xf numFmtId="0" fontId="3" fillId="11" borderId="15" xfId="0" applyFont="1" applyFill="1" applyBorder="1" applyAlignment="1">
      <alignment horizontal="center" wrapText="1"/>
    </xf>
    <xf numFmtId="0" fontId="3" fillId="11" borderId="14" xfId="0" applyFont="1" applyFill="1" applyBorder="1" applyAlignment="1">
      <alignment horizontal="center" wrapText="1"/>
    </xf>
    <xf numFmtId="0" fontId="3" fillId="11" borderId="16" xfId="0" applyFont="1" applyFill="1" applyBorder="1" applyAlignment="1">
      <alignment horizontal="center" wrapText="1"/>
    </xf>
    <xf numFmtId="0" fontId="3" fillId="11" borderId="17" xfId="0" applyFont="1" applyFill="1" applyBorder="1" applyAlignment="1">
      <alignment horizontal="center" wrapText="1"/>
    </xf>
    <xf numFmtId="0" fontId="3" fillId="11" borderId="4" xfId="0" applyFont="1" applyFill="1" applyBorder="1" applyAlignment="1">
      <alignment wrapText="1"/>
    </xf>
    <xf numFmtId="0" fontId="7" fillId="12" borderId="35" xfId="0" applyFont="1" applyFill="1" applyBorder="1" applyAlignment="1">
      <alignment horizontal="center" wrapText="1"/>
    </xf>
    <xf numFmtId="0" fontId="3" fillId="0" borderId="4" xfId="0" applyFont="1" applyFill="1" applyBorder="1" applyAlignment="1">
      <alignment horizontal="center" vertical="center"/>
    </xf>
    <xf numFmtId="0" fontId="3" fillId="11" borderId="4" xfId="0" applyFont="1" applyFill="1" applyBorder="1" applyAlignment="1">
      <alignment horizontal="center" vertical="center"/>
    </xf>
    <xf numFmtId="0" fontId="3" fillId="3" borderId="4" xfId="0" applyFont="1" applyFill="1" applyBorder="1" applyAlignment="1">
      <alignment vertical="center" wrapText="1"/>
    </xf>
    <xf numFmtId="0" fontId="7" fillId="12" borderId="35" xfId="0" applyFont="1" applyFill="1" applyBorder="1" applyAlignment="1">
      <alignment horizontal="center" vertical="center" wrapText="1"/>
    </xf>
    <xf numFmtId="0" fontId="3" fillId="0" borderId="4" xfId="0" applyFont="1" applyBorder="1" applyAlignment="1">
      <alignment vertical="center" wrapText="1"/>
    </xf>
    <xf numFmtId="0" fontId="0" fillId="0" borderId="4" xfId="0" quotePrefix="1" applyBorder="1" applyAlignment="1">
      <alignment horizontal="center" vertical="center" wrapText="1"/>
    </xf>
    <xf numFmtId="0" fontId="3" fillId="0" borderId="22" xfId="0" applyFont="1" applyFill="1" applyBorder="1" applyAlignment="1">
      <alignment horizontal="left" vertical="center" wrapText="1"/>
    </xf>
    <xf numFmtId="0" fontId="3" fillId="0" borderId="4"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14" fillId="0" borderId="4" xfId="0" quotePrefix="1" applyFont="1" applyBorder="1" applyAlignment="1">
      <alignment horizontal="center" vertical="center" wrapText="1"/>
    </xf>
    <xf numFmtId="0" fontId="22" fillId="0" borderId="4" xfId="0" applyFont="1" applyFill="1" applyBorder="1" applyAlignment="1">
      <alignment horizontal="center" vertical="center" wrapText="1"/>
    </xf>
    <xf numFmtId="0" fontId="14" fillId="0" borderId="4"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22" fillId="0" borderId="5" xfId="0" applyFont="1" applyFill="1" applyBorder="1" applyAlignment="1">
      <alignment horizontal="center" vertical="center" wrapText="1"/>
    </xf>
    <xf numFmtId="0" fontId="21" fillId="0" borderId="4" xfId="0" applyFont="1" applyFill="1" applyBorder="1" applyAlignment="1">
      <alignment horizontal="center" vertical="center" wrapText="1"/>
    </xf>
    <xf numFmtId="0" fontId="14" fillId="0" borderId="19"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0" borderId="22" xfId="0" applyFont="1" applyFill="1" applyBorder="1" applyAlignment="1">
      <alignment horizontal="center" vertical="center" wrapText="1"/>
    </xf>
    <xf numFmtId="0" fontId="3" fillId="0" borderId="4" xfId="0" applyFont="1" applyBorder="1" applyAlignment="1">
      <alignment horizontal="center" vertical="center" wrapText="1"/>
    </xf>
    <xf numFmtId="164" fontId="3" fillId="0" borderId="4" xfId="1" applyNumberFormat="1" applyFont="1" applyBorder="1" applyAlignment="1">
      <alignment horizontal="center" vertical="center" wrapText="1"/>
    </xf>
    <xf numFmtId="164" fontId="3" fillId="0" borderId="19" xfId="1" applyNumberFormat="1" applyFont="1" applyBorder="1" applyAlignment="1" applyProtection="1">
      <alignment horizontal="center" vertical="center" wrapText="1"/>
      <protection locked="0"/>
    </xf>
    <xf numFmtId="0" fontId="3" fillId="0" borderId="17" xfId="0" applyFont="1" applyBorder="1" applyAlignment="1">
      <alignment horizontal="center" vertical="center" wrapText="1"/>
    </xf>
    <xf numFmtId="0" fontId="3" fillId="11" borderId="25" xfId="0" applyFont="1" applyFill="1" applyBorder="1" applyAlignment="1">
      <alignment horizontal="center"/>
    </xf>
    <xf numFmtId="0" fontId="4" fillId="0" borderId="26" xfId="0" applyFont="1" applyFill="1" applyBorder="1" applyAlignment="1">
      <alignment horizontal="center" vertical="center" wrapText="1"/>
    </xf>
    <xf numFmtId="0" fontId="3" fillId="0" borderId="27" xfId="0" applyFont="1" applyFill="1" applyBorder="1" applyAlignment="1">
      <alignment horizontal="left" vertical="center" wrapText="1"/>
    </xf>
    <xf numFmtId="0" fontId="14" fillId="0" borderId="7" xfId="0" applyFont="1" applyBorder="1" applyAlignment="1">
      <alignment horizontal="center" vertical="center" wrapText="1"/>
    </xf>
    <xf numFmtId="166" fontId="3" fillId="0" borderId="0" xfId="0" applyNumberFormat="1" applyFont="1"/>
    <xf numFmtId="164" fontId="0" fillId="0" borderId="0" xfId="0" applyNumberFormat="1"/>
    <xf numFmtId="0" fontId="3" fillId="3" borderId="4" xfId="0" applyFont="1" applyFill="1" applyBorder="1" applyAlignment="1">
      <alignment vertical="center" wrapText="1"/>
    </xf>
    <xf numFmtId="0" fontId="7" fillId="12" borderId="35" xfId="0" applyFont="1" applyFill="1" applyBorder="1" applyAlignment="1">
      <alignment horizontal="center" vertical="center" wrapText="1"/>
    </xf>
    <xf numFmtId="0" fontId="4" fillId="3" borderId="4" xfId="0" applyFont="1" applyFill="1" applyBorder="1" applyAlignment="1">
      <alignment horizontal="center" vertical="center" wrapText="1"/>
    </xf>
    <xf numFmtId="0" fontId="12" fillId="0" borderId="4" xfId="2" applyFont="1" applyBorder="1" applyAlignment="1">
      <alignment horizontal="center" vertical="center" wrapText="1"/>
    </xf>
    <xf numFmtId="0" fontId="23" fillId="0" borderId="4" xfId="0" applyFont="1" applyFill="1" applyBorder="1" applyAlignment="1">
      <alignment horizontal="center" vertical="center" wrapText="1"/>
    </xf>
    <xf numFmtId="0" fontId="24" fillId="0" borderId="4" xfId="0" applyFont="1" applyBorder="1" applyAlignment="1">
      <alignment horizontal="center" vertical="center"/>
    </xf>
    <xf numFmtId="165" fontId="12" fillId="0" borderId="4" xfId="2" applyNumberFormat="1" applyFont="1" applyBorder="1" applyAlignment="1">
      <alignment horizontal="center" vertical="center" wrapText="1"/>
    </xf>
    <xf numFmtId="4" fontId="12" fillId="0" borderId="4" xfId="2" applyNumberFormat="1" applyFont="1" applyBorder="1" applyAlignment="1">
      <alignment horizontal="right" vertical="center" wrapText="1"/>
    </xf>
    <xf numFmtId="0" fontId="1" fillId="0" borderId="0" xfId="2"/>
    <xf numFmtId="0" fontId="26" fillId="3" borderId="4" xfId="89" applyFont="1" applyFill="1" applyBorder="1" applyAlignment="1">
      <alignment vertical="center" wrapText="1"/>
    </xf>
    <xf numFmtId="0" fontId="26" fillId="3" borderId="4" xfId="89" applyFont="1" applyFill="1" applyBorder="1" applyAlignment="1">
      <alignment horizontal="center" vertical="center" wrapText="1"/>
    </xf>
    <xf numFmtId="0" fontId="26" fillId="0" borderId="4" xfId="89" applyFont="1" applyFill="1" applyBorder="1" applyAlignment="1">
      <alignment horizontal="center" vertical="center" wrapText="1"/>
    </xf>
    <xf numFmtId="0" fontId="23" fillId="3" borderId="4" xfId="0" applyFont="1" applyFill="1" applyBorder="1" applyAlignment="1">
      <alignment horizontal="center" vertical="center" wrapText="1"/>
    </xf>
    <xf numFmtId="0" fontId="3" fillId="0" borderId="0" xfId="2" applyFont="1"/>
    <xf numFmtId="0" fontId="3" fillId="0" borderId="0" xfId="2" applyFont="1" applyAlignment="1">
      <alignment wrapText="1"/>
    </xf>
    <xf numFmtId="0" fontId="3" fillId="0" borderId="0" xfId="65" applyFont="1"/>
    <xf numFmtId="0" fontId="3" fillId="0" borderId="0" xfId="27" applyFont="1"/>
    <xf numFmtId="0" fontId="3" fillId="18" borderId="25" xfId="2" applyFont="1" applyFill="1" applyBorder="1" applyAlignment="1" applyProtection="1">
      <alignment horizontal="center" vertical="center" wrapText="1"/>
    </xf>
    <xf numFmtId="0" fontId="3" fillId="18" borderId="17" xfId="2" applyFont="1" applyFill="1" applyBorder="1" applyAlignment="1" applyProtection="1">
      <alignment horizontal="center" vertical="center" wrapText="1"/>
    </xf>
    <xf numFmtId="0" fontId="3" fillId="19" borderId="4" xfId="2" applyFont="1" applyFill="1" applyBorder="1" applyAlignment="1" applyProtection="1">
      <alignment vertical="center" wrapText="1"/>
    </xf>
    <xf numFmtId="0" fontId="6" fillId="20" borderId="17" xfId="2" applyFont="1" applyFill="1" applyBorder="1" applyAlignment="1">
      <alignment horizontal="center" vertical="center" wrapText="1"/>
    </xf>
    <xf numFmtId="0" fontId="6" fillId="18" borderId="25" xfId="2" applyFont="1" applyFill="1" applyBorder="1" applyAlignment="1">
      <alignment horizontal="center" vertical="center" wrapText="1"/>
    </xf>
    <xf numFmtId="0" fontId="6" fillId="18" borderId="14" xfId="2" applyFont="1" applyFill="1" applyBorder="1" applyAlignment="1">
      <alignment horizontal="center" vertical="center" wrapText="1"/>
    </xf>
    <xf numFmtId="0" fontId="6" fillId="18" borderId="17" xfId="2" applyFont="1" applyFill="1" applyBorder="1" applyAlignment="1">
      <alignment horizontal="center" vertical="center" wrapText="1"/>
    </xf>
    <xf numFmtId="0" fontId="6" fillId="18" borderId="40" xfId="2" applyFont="1" applyFill="1" applyBorder="1" applyAlignment="1">
      <alignment horizontal="center" vertical="center" wrapText="1"/>
    </xf>
    <xf numFmtId="0" fontId="6" fillId="18" borderId="55" xfId="2" applyFont="1" applyFill="1" applyBorder="1" applyAlignment="1">
      <alignment horizontal="center" vertical="center" wrapText="1"/>
    </xf>
    <xf numFmtId="0" fontId="27" fillId="19" borderId="15" xfId="2" applyFont="1" applyFill="1" applyBorder="1" applyAlignment="1" applyProtection="1">
      <alignment horizontal="center" vertical="center" wrapText="1"/>
      <protection locked="0"/>
    </xf>
    <xf numFmtId="0" fontId="27" fillId="19" borderId="16" xfId="2" applyFont="1" applyFill="1" applyBorder="1" applyAlignment="1" applyProtection="1">
      <alignment horizontal="center" vertical="center" wrapText="1"/>
      <protection locked="0"/>
    </xf>
    <xf numFmtId="4" fontId="27" fillId="0" borderId="4" xfId="2" applyNumberFormat="1" applyFont="1" applyBorder="1" applyAlignment="1" applyProtection="1">
      <alignment vertical="center" wrapText="1"/>
      <protection locked="0"/>
    </xf>
    <xf numFmtId="0" fontId="27" fillId="0" borderId="4" xfId="2" applyFont="1" applyBorder="1" applyAlignment="1" applyProtection="1">
      <alignment vertical="center" wrapText="1"/>
      <protection locked="0"/>
    </xf>
    <xf numFmtId="4" fontId="27" fillId="0" borderId="19" xfId="2" applyNumberFormat="1" applyFont="1" applyBorder="1" applyAlignment="1" applyProtection="1">
      <alignment vertical="center" wrapText="1"/>
      <protection locked="0"/>
    </xf>
    <xf numFmtId="0" fontId="27" fillId="0" borderId="26" xfId="2" applyFont="1" applyBorder="1" applyAlignment="1" applyProtection="1">
      <alignment horizontal="justify" vertical="center" wrapText="1"/>
      <protection locked="0"/>
    </xf>
    <xf numFmtId="0" fontId="6" fillId="18" borderId="57" xfId="2" applyFont="1" applyFill="1" applyBorder="1" applyAlignment="1">
      <alignment horizontal="center" vertical="center" wrapText="1"/>
    </xf>
    <xf numFmtId="0" fontId="31" fillId="0" borderId="0" xfId="27" applyFont="1"/>
    <xf numFmtId="0" fontId="32" fillId="0" borderId="0" xfId="65" applyFont="1" applyAlignment="1">
      <alignment vertical="center"/>
    </xf>
    <xf numFmtId="0" fontId="27" fillId="0" borderId="26" xfId="2" applyNumberFormat="1" applyFont="1" applyBorder="1" applyAlignment="1" applyProtection="1">
      <alignment horizontal="center" vertical="center" wrapText="1"/>
      <protection locked="0"/>
    </xf>
    <xf numFmtId="0" fontId="6" fillId="0" borderId="26" xfId="2" applyNumberFormat="1" applyFont="1" applyBorder="1" applyAlignment="1" applyProtection="1">
      <alignment horizontal="center" vertical="center" wrapText="1"/>
      <protection locked="0"/>
    </xf>
    <xf numFmtId="0" fontId="27" fillId="0" borderId="27" xfId="2" applyNumberFormat="1" applyFont="1" applyBorder="1" applyAlignment="1" applyProtection="1">
      <alignment horizontal="right" vertical="center" wrapText="1"/>
      <protection locked="0"/>
    </xf>
    <xf numFmtId="0" fontId="36" fillId="0" borderId="0" xfId="2" applyFont="1"/>
    <xf numFmtId="0" fontId="36" fillId="18" borderId="25" xfId="2" applyFont="1" applyFill="1" applyBorder="1" applyAlignment="1" applyProtection="1">
      <alignment horizontal="center" vertical="center" wrapText="1"/>
    </xf>
    <xf numFmtId="0" fontId="36" fillId="18" borderId="17" xfId="2" applyFont="1" applyFill="1" applyBorder="1" applyAlignment="1" applyProtection="1">
      <alignment horizontal="center" vertical="center" wrapText="1"/>
    </xf>
    <xf numFmtId="0" fontId="36" fillId="19" borderId="4" xfId="2" applyFont="1" applyFill="1" applyBorder="1" applyAlignment="1" applyProtection="1">
      <alignment vertical="center" wrapText="1"/>
    </xf>
    <xf numFmtId="0" fontId="36" fillId="20" borderId="17" xfId="2" applyFont="1" applyFill="1" applyBorder="1" applyAlignment="1">
      <alignment horizontal="center" vertical="center" wrapText="1"/>
    </xf>
    <xf numFmtId="0" fontId="36" fillId="18" borderId="25" xfId="2" applyFont="1" applyFill="1" applyBorder="1" applyAlignment="1">
      <alignment horizontal="center" vertical="center" wrapText="1"/>
    </xf>
    <xf numFmtId="0" fontId="36" fillId="18" borderId="14" xfId="2" applyFont="1" applyFill="1" applyBorder="1" applyAlignment="1">
      <alignment horizontal="center" vertical="center" wrapText="1"/>
    </xf>
    <xf numFmtId="0" fontId="36" fillId="18" borderId="17" xfId="2" applyFont="1" applyFill="1" applyBorder="1" applyAlignment="1">
      <alignment horizontal="center" vertical="center" wrapText="1"/>
    </xf>
    <xf numFmtId="0" fontId="36" fillId="0" borderId="0" xfId="2" applyFont="1" applyAlignment="1">
      <alignment wrapText="1"/>
    </xf>
    <xf numFmtId="0" fontId="36" fillId="18" borderId="55" xfId="2" applyFont="1" applyFill="1" applyBorder="1" applyAlignment="1">
      <alignment horizontal="center" vertical="center" wrapText="1"/>
    </xf>
    <xf numFmtId="0" fontId="38" fillId="19" borderId="15" xfId="2" applyFont="1" applyFill="1" applyBorder="1" applyAlignment="1" applyProtection="1">
      <alignment horizontal="center" vertical="center" wrapText="1"/>
      <protection locked="0"/>
    </xf>
    <xf numFmtId="0" fontId="38" fillId="19" borderId="16" xfId="2" applyFont="1" applyFill="1" applyBorder="1" applyAlignment="1" applyProtection="1">
      <alignment horizontal="center" vertical="center" wrapText="1"/>
      <protection locked="0"/>
    </xf>
    <xf numFmtId="3" fontId="39" fillId="3" borderId="4" xfId="27" applyNumberFormat="1" applyFont="1" applyFill="1" applyBorder="1" applyAlignment="1">
      <alignment horizontal="right" vertical="center" wrapText="1"/>
    </xf>
    <xf numFmtId="0" fontId="38" fillId="3" borderId="3" xfId="2" applyFont="1" applyFill="1" applyBorder="1" applyAlignment="1" applyProtection="1">
      <alignment vertical="center" wrapText="1"/>
      <protection locked="0"/>
    </xf>
    <xf numFmtId="0" fontId="38" fillId="3" borderId="4" xfId="2" applyFont="1" applyFill="1" applyBorder="1" applyAlignment="1" applyProtection="1">
      <alignment vertical="center" wrapText="1"/>
      <protection locked="0"/>
    </xf>
    <xf numFmtId="3" fontId="38" fillId="3" borderId="19" xfId="2" applyNumberFormat="1" applyFont="1" applyFill="1" applyBorder="1" applyAlignment="1" applyProtection="1">
      <alignment vertical="center" wrapText="1"/>
      <protection locked="0"/>
    </xf>
    <xf numFmtId="0" fontId="38" fillId="0" borderId="4" xfId="2" applyFont="1" applyBorder="1" applyAlignment="1" applyProtection="1">
      <alignment vertical="center" wrapText="1"/>
      <protection locked="0"/>
    </xf>
    <xf numFmtId="3" fontId="38" fillId="0" borderId="19" xfId="2" applyNumberFormat="1" applyFont="1" applyBorder="1" applyAlignment="1" applyProtection="1">
      <alignment vertical="center" wrapText="1"/>
      <protection locked="0"/>
    </xf>
    <xf numFmtId="3" fontId="38" fillId="0" borderId="4" xfId="22" applyNumberFormat="1" applyFont="1" applyBorder="1" applyAlignment="1" applyProtection="1">
      <alignment vertical="center" wrapText="1"/>
      <protection locked="0"/>
    </xf>
    <xf numFmtId="1" fontId="38" fillId="0" borderId="26" xfId="2" applyNumberFormat="1" applyFont="1" applyBorder="1" applyAlignment="1" applyProtection="1">
      <alignment horizontal="center" vertical="center" wrapText="1"/>
      <protection locked="0"/>
    </xf>
    <xf numFmtId="0" fontId="40" fillId="0" borderId="0" xfId="27" applyFont="1"/>
    <xf numFmtId="0" fontId="36" fillId="18" borderId="57" xfId="2" applyFont="1" applyFill="1" applyBorder="1" applyAlignment="1">
      <alignment horizontal="center" vertical="center" wrapText="1"/>
    </xf>
    <xf numFmtId="0" fontId="36" fillId="0" borderId="0" xfId="65" applyFont="1"/>
    <xf numFmtId="0" fontId="41" fillId="0" borderId="0" xfId="27" applyFont="1"/>
    <xf numFmtId="0" fontId="34" fillId="0" borderId="0" xfId="65" applyFont="1" applyAlignment="1">
      <alignment vertical="center"/>
    </xf>
    <xf numFmtId="0" fontId="36" fillId="0" borderId="0" xfId="27" applyFont="1"/>
    <xf numFmtId="0" fontId="4" fillId="0" borderId="0" xfId="0" applyFont="1" applyAlignment="1">
      <alignment horizontal="center" vertical="center" wrapText="1"/>
    </xf>
    <xf numFmtId="0" fontId="3" fillId="0" borderId="0" xfId="0" applyFont="1" applyFill="1" applyBorder="1" applyAlignment="1" applyProtection="1">
      <alignment horizontal="center" vertical="center" wrapText="1"/>
    </xf>
    <xf numFmtId="0" fontId="3" fillId="6" borderId="4" xfId="0" applyFont="1" applyFill="1" applyBorder="1" applyAlignment="1" applyProtection="1">
      <alignment horizontal="center" vertical="center" wrapText="1"/>
    </xf>
    <xf numFmtId="0" fontId="3" fillId="6" borderId="5" xfId="0" applyFont="1" applyFill="1" applyBorder="1" applyAlignment="1" applyProtection="1">
      <alignment horizontal="center" vertical="center" wrapText="1"/>
    </xf>
    <xf numFmtId="0" fontId="3" fillId="6" borderId="19" xfId="0" applyFont="1" applyFill="1" applyBorder="1" applyAlignment="1" applyProtection="1">
      <alignment horizontal="center" vertical="center" wrapText="1"/>
    </xf>
    <xf numFmtId="0" fontId="3" fillId="6" borderId="22" xfId="0" applyFont="1" applyFill="1" applyBorder="1" applyAlignment="1" applyProtection="1">
      <alignment horizontal="center" vertical="center" wrapText="1"/>
    </xf>
    <xf numFmtId="0" fontId="3" fillId="6" borderId="9" xfId="0" applyFont="1" applyFill="1" applyBorder="1" applyAlignment="1" applyProtection="1">
      <alignment horizontal="center" vertical="center" wrapText="1"/>
    </xf>
    <xf numFmtId="0" fontId="3" fillId="6" borderId="18" xfId="0" applyFont="1" applyFill="1" applyBorder="1" applyAlignment="1" applyProtection="1">
      <alignment horizontal="center" vertical="center" wrapText="1"/>
    </xf>
    <xf numFmtId="0" fontId="3" fillId="6" borderId="44" xfId="0" applyFont="1" applyFill="1" applyBorder="1" applyAlignment="1" applyProtection="1">
      <alignment horizontal="center" vertical="center" wrapText="1"/>
    </xf>
    <xf numFmtId="0" fontId="3" fillId="6" borderId="48" xfId="0" applyFont="1" applyFill="1" applyBorder="1" applyAlignment="1" applyProtection="1">
      <alignment horizontal="center" vertical="center" wrapText="1"/>
    </xf>
    <xf numFmtId="0" fontId="3" fillId="6" borderId="6" xfId="0" applyFont="1" applyFill="1" applyBorder="1" applyAlignment="1" applyProtection="1">
      <alignment horizontal="center" vertical="center" wrapText="1"/>
    </xf>
    <xf numFmtId="0" fontId="3" fillId="6" borderId="17" xfId="0" applyFont="1" applyFill="1" applyBorder="1" applyAlignment="1" applyProtection="1">
      <alignment horizontal="center" vertical="center" wrapText="1"/>
    </xf>
    <xf numFmtId="0" fontId="3" fillId="6" borderId="40" xfId="0" applyFont="1" applyFill="1" applyBorder="1" applyAlignment="1" applyProtection="1">
      <alignment horizontal="center" vertical="center" wrapText="1"/>
    </xf>
    <xf numFmtId="0" fontId="5" fillId="5" borderId="49" xfId="0" applyFont="1" applyFill="1" applyBorder="1" applyAlignment="1" applyProtection="1">
      <alignment horizontal="center" vertical="center" wrapText="1"/>
    </xf>
    <xf numFmtId="0" fontId="5" fillId="5" borderId="30" xfId="0" applyFont="1" applyFill="1" applyBorder="1" applyAlignment="1" applyProtection="1">
      <alignment horizontal="center" vertical="center" wrapText="1"/>
    </xf>
    <xf numFmtId="0" fontId="5" fillId="5" borderId="31" xfId="0" applyFont="1" applyFill="1" applyBorder="1" applyAlignment="1" applyProtection="1">
      <alignment horizontal="center" vertical="center" wrapText="1"/>
    </xf>
    <xf numFmtId="0" fontId="6" fillId="0" borderId="1" xfId="0" applyFont="1" applyBorder="1" applyAlignment="1">
      <alignment horizontal="center"/>
    </xf>
    <xf numFmtId="0" fontId="6" fillId="0" borderId="3" xfId="0" applyFont="1" applyBorder="1" applyAlignment="1">
      <alignment horizontal="center"/>
    </xf>
    <xf numFmtId="0" fontId="3" fillId="0" borderId="1" xfId="0" applyFont="1" applyFill="1" applyBorder="1" applyAlignment="1">
      <alignment horizontal="center" wrapText="1"/>
    </xf>
    <xf numFmtId="0" fontId="3" fillId="0" borderId="3" xfId="0" applyFont="1" applyFill="1" applyBorder="1" applyAlignment="1">
      <alignment horizontal="center" wrapText="1"/>
    </xf>
    <xf numFmtId="164" fontId="3" fillId="0" borderId="1" xfId="1" applyNumberFormat="1" applyFont="1" applyBorder="1" applyAlignment="1" applyProtection="1">
      <alignment horizontal="center"/>
      <protection locked="0"/>
    </xf>
    <xf numFmtId="164" fontId="3" fillId="0" borderId="3" xfId="1" applyNumberFormat="1" applyFont="1" applyBorder="1" applyAlignment="1" applyProtection="1">
      <alignment horizontal="center"/>
      <protection locked="0"/>
    </xf>
    <xf numFmtId="0" fontId="10" fillId="8" borderId="14" xfId="0" applyFont="1" applyFill="1" applyBorder="1" applyAlignment="1" applyProtection="1">
      <alignment horizontal="center" vertical="center" wrapText="1"/>
    </xf>
    <xf numFmtId="0" fontId="10" fillId="8" borderId="15" xfId="0" applyFont="1" applyFill="1" applyBorder="1" applyAlignment="1" applyProtection="1">
      <alignment horizontal="center" vertical="center" wrapText="1"/>
    </xf>
    <xf numFmtId="0" fontId="10" fillId="8" borderId="16" xfId="0" applyFont="1" applyFill="1" applyBorder="1" applyAlignment="1" applyProtection="1">
      <alignment horizontal="center" vertical="center" wrapText="1"/>
    </xf>
    <xf numFmtId="0" fontId="5" fillId="5" borderId="14" xfId="0" applyFont="1" applyFill="1" applyBorder="1" applyAlignment="1" applyProtection="1">
      <alignment horizontal="center" vertical="center" wrapText="1"/>
    </xf>
    <xf numFmtId="0" fontId="5" fillId="5" borderId="15" xfId="0" applyFont="1" applyFill="1" applyBorder="1" applyAlignment="1" applyProtection="1">
      <alignment horizontal="center" vertical="center" wrapText="1"/>
    </xf>
    <xf numFmtId="0" fontId="5" fillId="5" borderId="16" xfId="0" applyFont="1" applyFill="1" applyBorder="1" applyAlignment="1" applyProtection="1">
      <alignment horizontal="center" vertical="center" wrapText="1"/>
    </xf>
    <xf numFmtId="0" fontId="3" fillId="6" borderId="25" xfId="0" applyFont="1" applyFill="1" applyBorder="1" applyAlignment="1" applyProtection="1">
      <alignment horizontal="left" vertical="center" wrapText="1"/>
    </xf>
    <xf numFmtId="0" fontId="3" fillId="6" borderId="26" xfId="0" applyFont="1" applyFill="1" applyBorder="1" applyAlignment="1" applyProtection="1">
      <alignment horizontal="left" vertical="center" wrapText="1"/>
    </xf>
    <xf numFmtId="0" fontId="3" fillId="0" borderId="33" xfId="0" applyFont="1" applyBorder="1" applyAlignment="1">
      <alignment horizontal="center" wrapText="1"/>
    </xf>
    <xf numFmtId="0" fontId="3" fillId="0" borderId="20" xfId="0" applyFont="1" applyBorder="1" applyAlignment="1">
      <alignment horizontal="center"/>
    </xf>
    <xf numFmtId="0" fontId="3" fillId="0" borderId="21" xfId="0" applyFont="1" applyBorder="1" applyAlignment="1">
      <alignment horizontal="center"/>
    </xf>
    <xf numFmtId="0" fontId="3" fillId="0" borderId="0" xfId="0" applyFont="1" applyBorder="1" applyAlignment="1">
      <alignment horizontal="center"/>
    </xf>
    <xf numFmtId="0" fontId="3" fillId="6" borderId="17" xfId="0" applyFont="1" applyFill="1" applyBorder="1" applyAlignment="1" applyProtection="1">
      <alignment horizontal="left" vertical="center" wrapText="1"/>
    </xf>
    <xf numFmtId="0" fontId="3" fillId="6" borderId="4" xfId="0" applyFont="1" applyFill="1" applyBorder="1" applyAlignment="1" applyProtection="1">
      <alignment horizontal="left"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horizontal="center" wrapText="1"/>
    </xf>
    <xf numFmtId="0" fontId="3" fillId="0" borderId="4" xfId="0" applyFont="1" applyBorder="1" applyAlignment="1">
      <alignment horizontal="center"/>
    </xf>
    <xf numFmtId="0" fontId="3" fillId="0" borderId="19" xfId="0" applyFont="1" applyBorder="1" applyAlignment="1">
      <alignment horizontal="center"/>
    </xf>
    <xf numFmtId="0" fontId="3" fillId="6" borderId="37" xfId="0" applyFont="1" applyFill="1" applyBorder="1" applyAlignment="1" applyProtection="1">
      <alignment horizontal="center" vertical="center" wrapText="1"/>
    </xf>
    <xf numFmtId="0" fontId="3" fillId="6" borderId="20" xfId="0" applyFont="1" applyFill="1" applyBorder="1" applyAlignment="1" applyProtection="1">
      <alignment horizontal="center" vertical="center" wrapText="1"/>
    </xf>
    <xf numFmtId="0" fontId="3" fillId="6" borderId="34" xfId="0" applyFont="1" applyFill="1" applyBorder="1" applyAlignment="1" applyProtection="1">
      <alignment horizontal="center" vertical="center" wrapText="1"/>
    </xf>
    <xf numFmtId="49" fontId="3" fillId="0" borderId="33" xfId="0" applyNumberFormat="1" applyFont="1" applyFill="1" applyBorder="1" applyAlignment="1">
      <alignment horizontal="center" vertical="center"/>
    </xf>
    <xf numFmtId="49" fontId="3" fillId="0" borderId="20" xfId="0" applyNumberFormat="1" applyFont="1" applyFill="1" applyBorder="1" applyAlignment="1">
      <alignment horizontal="center" vertical="center"/>
    </xf>
    <xf numFmtId="49" fontId="3" fillId="0" borderId="21" xfId="0" applyNumberFormat="1"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7" fillId="12" borderId="35" xfId="0" applyFont="1" applyFill="1" applyBorder="1" applyAlignment="1">
      <alignment horizontal="center" wrapText="1"/>
    </xf>
    <xf numFmtId="0" fontId="7" fillId="12" borderId="12" xfId="0" applyFont="1" applyFill="1" applyBorder="1" applyAlignment="1">
      <alignment horizontal="center" wrapText="1"/>
    </xf>
    <xf numFmtId="0" fontId="7" fillId="12" borderId="36" xfId="0" applyFont="1" applyFill="1" applyBorder="1" applyAlignment="1">
      <alignment horizontal="center" wrapText="1"/>
    </xf>
    <xf numFmtId="0" fontId="10" fillId="14" borderId="52" xfId="0" applyFont="1" applyFill="1" applyBorder="1" applyAlignment="1">
      <alignment horizontal="center"/>
    </xf>
    <xf numFmtId="0" fontId="10" fillId="14" borderId="38" xfId="0" applyFont="1" applyFill="1" applyBorder="1" applyAlignment="1">
      <alignment horizontal="center"/>
    </xf>
    <xf numFmtId="0" fontId="10" fillId="14" borderId="12" xfId="0" applyFont="1" applyFill="1" applyBorder="1" applyAlignment="1">
      <alignment horizontal="center"/>
    </xf>
    <xf numFmtId="0" fontId="10" fillId="14" borderId="13" xfId="0" applyFont="1" applyFill="1" applyBorder="1" applyAlignment="1">
      <alignment horizontal="center"/>
    </xf>
    <xf numFmtId="0" fontId="3" fillId="12" borderId="4" xfId="0" applyFont="1" applyFill="1" applyBorder="1" applyAlignment="1">
      <alignment horizontal="center" wrapText="1"/>
    </xf>
    <xf numFmtId="0" fontId="5" fillId="3" borderId="28" xfId="0" applyFont="1" applyFill="1" applyBorder="1" applyAlignment="1">
      <alignment horizontal="center" wrapText="1"/>
    </xf>
    <xf numFmtId="0" fontId="5" fillId="3" borderId="30" xfId="0" applyFont="1" applyFill="1" applyBorder="1" applyAlignment="1">
      <alignment horizontal="center" wrapText="1"/>
    </xf>
    <xf numFmtId="0" fontId="5" fillId="3" borderId="31" xfId="0" applyFont="1" applyFill="1" applyBorder="1" applyAlignment="1">
      <alignment horizontal="center" wrapText="1"/>
    </xf>
    <xf numFmtId="0" fontId="5" fillId="0" borderId="33" xfId="0" applyFont="1" applyFill="1" applyBorder="1" applyAlignment="1">
      <alignment horizontal="center"/>
    </xf>
    <xf numFmtId="0" fontId="5" fillId="0" borderId="20" xfId="0" applyFont="1" applyFill="1" applyBorder="1" applyAlignment="1">
      <alignment horizontal="center"/>
    </xf>
    <xf numFmtId="0" fontId="5" fillId="0" borderId="21" xfId="0" applyFont="1" applyFill="1" applyBorder="1" applyAlignment="1">
      <alignment horizontal="center"/>
    </xf>
    <xf numFmtId="0" fontId="3" fillId="0" borderId="39" xfId="0" applyFont="1" applyFill="1" applyBorder="1" applyAlignment="1">
      <alignment horizontal="center" wrapText="1"/>
    </xf>
    <xf numFmtId="0" fontId="3" fillId="0" borderId="12" xfId="0" applyFont="1" applyFill="1" applyBorder="1" applyAlignment="1">
      <alignment horizontal="center" wrapText="1"/>
    </xf>
    <xf numFmtId="0" fontId="3" fillId="0" borderId="20" xfId="0" applyFont="1" applyFill="1" applyBorder="1" applyAlignment="1">
      <alignment horizontal="center"/>
    </xf>
    <xf numFmtId="0" fontId="3" fillId="11" borderId="28" xfId="0" applyFont="1" applyFill="1" applyBorder="1" applyAlignment="1">
      <alignment horizontal="center" wrapText="1"/>
    </xf>
    <xf numFmtId="0" fontId="3" fillId="11" borderId="29" xfId="0" applyFont="1" applyFill="1" applyBorder="1" applyAlignment="1">
      <alignment horizontal="center" wrapText="1"/>
    </xf>
    <xf numFmtId="0" fontId="3" fillId="0" borderId="4" xfId="0" applyFont="1" applyFill="1" applyBorder="1" applyAlignment="1">
      <alignment horizontal="center" vertical="center" wrapText="1"/>
    </xf>
    <xf numFmtId="0" fontId="10" fillId="14" borderId="11" xfId="0" applyFont="1" applyFill="1" applyBorder="1" applyAlignment="1">
      <alignment horizontal="center"/>
    </xf>
    <xf numFmtId="0" fontId="3" fillId="12" borderId="45" xfId="0" applyFont="1" applyFill="1" applyBorder="1" applyAlignment="1">
      <alignment horizontal="center" wrapText="1"/>
    </xf>
    <xf numFmtId="0" fontId="3" fillId="12" borderId="46" xfId="0" applyFont="1" applyFill="1" applyBorder="1" applyAlignment="1">
      <alignment horizontal="center" wrapText="1"/>
    </xf>
    <xf numFmtId="0" fontId="3" fillId="0" borderId="33" xfId="0" applyFont="1" applyFill="1" applyBorder="1" applyAlignment="1">
      <alignment vertical="center" wrapText="1"/>
    </xf>
    <xf numFmtId="0" fontId="0" fillId="0" borderId="34" xfId="0" applyBorder="1" applyAlignment="1">
      <alignment vertical="center" wrapText="1"/>
    </xf>
    <xf numFmtId="0" fontId="3" fillId="0" borderId="39" xfId="0" applyFont="1" applyFill="1" applyBorder="1" applyAlignment="1">
      <alignment horizontal="center"/>
    </xf>
    <xf numFmtId="0" fontId="3" fillId="11" borderId="15" xfId="0" applyFont="1" applyFill="1" applyBorder="1" applyAlignment="1">
      <alignment horizontal="center" wrapText="1"/>
    </xf>
    <xf numFmtId="0" fontId="0" fillId="0" borderId="3" xfId="0" applyBorder="1" applyAlignment="1">
      <alignment horizontal="center" vertical="center" wrapText="1"/>
    </xf>
    <xf numFmtId="0" fontId="3" fillId="0" borderId="9"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14" fillId="0" borderId="4" xfId="0" applyFont="1" applyFill="1" applyBorder="1" applyAlignment="1">
      <alignment horizontal="center"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3" fillId="11" borderId="5" xfId="0" applyFont="1" applyFill="1" applyBorder="1" applyAlignment="1">
      <alignment horizontal="center" vertical="center"/>
    </xf>
    <xf numFmtId="0" fontId="3" fillId="11" borderId="6" xfId="0" applyFont="1" applyFill="1" applyBorder="1" applyAlignment="1">
      <alignment horizontal="center" vertical="center"/>
    </xf>
    <xf numFmtId="0" fontId="3" fillId="11" borderId="7" xfId="0" applyFont="1" applyFill="1" applyBorder="1" applyAlignment="1">
      <alignment horizontal="center" vertical="center"/>
    </xf>
    <xf numFmtId="0" fontId="3" fillId="3" borderId="4" xfId="0" applyFont="1" applyFill="1" applyBorder="1" applyAlignment="1">
      <alignment vertical="center" wrapText="1"/>
    </xf>
    <xf numFmtId="0" fontId="7" fillId="12" borderId="35" xfId="0" applyFont="1" applyFill="1" applyBorder="1" applyAlignment="1">
      <alignment horizontal="center" vertical="center" wrapText="1"/>
    </xf>
    <xf numFmtId="0" fontId="7" fillId="12" borderId="12" xfId="0" applyFont="1" applyFill="1" applyBorder="1" applyAlignment="1">
      <alignment horizontal="center" vertical="center" wrapText="1"/>
    </xf>
    <xf numFmtId="0" fontId="7" fillId="12" borderId="36" xfId="0" applyFont="1" applyFill="1" applyBorder="1" applyAlignment="1">
      <alignment horizontal="center" vertical="center" wrapText="1"/>
    </xf>
    <xf numFmtId="0" fontId="3" fillId="11" borderId="28" xfId="0" applyFont="1" applyFill="1" applyBorder="1" applyAlignment="1">
      <alignment horizontal="center" vertical="center" wrapText="1"/>
    </xf>
    <xf numFmtId="0" fontId="3" fillId="11" borderId="29" xfId="0" applyFont="1" applyFill="1" applyBorder="1" applyAlignment="1">
      <alignment horizontal="center" vertical="center" wrapText="1"/>
    </xf>
    <xf numFmtId="0" fontId="3" fillId="0" borderId="4" xfId="0" applyFont="1" applyBorder="1" applyAlignment="1">
      <alignment vertical="center" wrapText="1"/>
    </xf>
    <xf numFmtId="0" fontId="4" fillId="3"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10" fillId="14" borderId="11" xfId="0" applyFont="1" applyFill="1" applyBorder="1" applyAlignment="1">
      <alignment horizontal="center" vertical="center"/>
    </xf>
    <xf numFmtId="0" fontId="10" fillId="14" borderId="12" xfId="0" applyFont="1" applyFill="1" applyBorder="1" applyAlignment="1">
      <alignment horizontal="center" vertical="center"/>
    </xf>
    <xf numFmtId="0" fontId="10" fillId="14" borderId="13" xfId="0" applyFont="1" applyFill="1" applyBorder="1" applyAlignment="1">
      <alignment horizontal="center" vertical="center"/>
    </xf>
    <xf numFmtId="0" fontId="3" fillId="12" borderId="45" xfId="0" applyFont="1" applyFill="1" applyBorder="1" applyAlignment="1">
      <alignment horizontal="center" vertical="center" wrapText="1"/>
    </xf>
    <xf numFmtId="0" fontId="3" fillId="12" borderId="46" xfId="0" applyFont="1" applyFill="1" applyBorder="1" applyAlignment="1">
      <alignment horizontal="center" vertical="center" wrapText="1"/>
    </xf>
    <xf numFmtId="0" fontId="5" fillId="0" borderId="33" xfId="0" applyFont="1" applyFill="1" applyBorder="1" applyAlignment="1">
      <alignment horizontal="center" vertical="center"/>
    </xf>
    <xf numFmtId="0" fontId="5" fillId="0" borderId="20" xfId="0" applyFont="1" applyFill="1" applyBorder="1" applyAlignment="1">
      <alignment horizontal="center" vertical="center"/>
    </xf>
    <xf numFmtId="0" fontId="5" fillId="0" borderId="21" xfId="0" applyFont="1" applyFill="1" applyBorder="1" applyAlignment="1">
      <alignment horizontal="center" vertical="center"/>
    </xf>
    <xf numFmtId="0" fontId="3" fillId="0" borderId="1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0" fillId="3" borderId="3" xfId="0" applyFill="1" applyBorder="1" applyAlignment="1">
      <alignment horizontal="center" vertical="center" wrapText="1"/>
    </xf>
    <xf numFmtId="0" fontId="0" fillId="0" borderId="4" xfId="0" applyBorder="1" applyAlignment="1">
      <alignment horizontal="center" wrapText="1"/>
    </xf>
    <xf numFmtId="0" fontId="0" fillId="0" borderId="19" xfId="0" applyBorder="1" applyAlignment="1">
      <alignment horizontal="center" wrapText="1"/>
    </xf>
    <xf numFmtId="0" fontId="5" fillId="3" borderId="28" xfId="0" applyFont="1" applyFill="1" applyBorder="1" applyAlignment="1">
      <alignment horizontal="center" vertical="center" wrapText="1"/>
    </xf>
    <xf numFmtId="0" fontId="5" fillId="3" borderId="30" xfId="0" applyFont="1" applyFill="1" applyBorder="1" applyAlignment="1">
      <alignment horizontal="center" vertical="center" wrapText="1"/>
    </xf>
    <xf numFmtId="0" fontId="5" fillId="3" borderId="31" xfId="0" applyFont="1" applyFill="1" applyBorder="1" applyAlignment="1">
      <alignment horizontal="center" vertical="center" wrapText="1"/>
    </xf>
    <xf numFmtId="0" fontId="10" fillId="15" borderId="11" xfId="0" applyFont="1" applyFill="1" applyBorder="1" applyAlignment="1" applyProtection="1">
      <alignment horizontal="center" vertical="center" wrapText="1"/>
    </xf>
    <xf numFmtId="0" fontId="10" fillId="15" borderId="12"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xf numFmtId="0" fontId="36" fillId="19" borderId="53" xfId="2" applyFont="1" applyFill="1" applyBorder="1" applyAlignment="1">
      <alignment horizontal="center" vertical="center" wrapText="1"/>
    </xf>
    <xf numFmtId="0" fontId="38" fillId="0" borderId="53" xfId="2" applyFont="1" applyBorder="1" applyAlignment="1" applyProtection="1">
      <alignment horizontal="center" vertical="center" wrapText="1"/>
      <protection locked="0"/>
    </xf>
    <xf numFmtId="0" fontId="38" fillId="0" borderId="58" xfId="2" applyFont="1" applyBorder="1" applyAlignment="1" applyProtection="1">
      <alignment horizontal="center" vertical="center" wrapText="1"/>
      <protection locked="0"/>
    </xf>
    <xf numFmtId="4" fontId="36" fillId="0" borderId="33" xfId="15" applyNumberFormat="1" applyFont="1" applyFill="1" applyBorder="1" applyAlignment="1">
      <alignment horizontal="center" wrapText="1"/>
    </xf>
    <xf numFmtId="4" fontId="36" fillId="0" borderId="34" xfId="15" applyNumberFormat="1" applyFont="1" applyFill="1" applyBorder="1" applyAlignment="1">
      <alignment horizontal="center" wrapText="1"/>
    </xf>
    <xf numFmtId="0" fontId="36" fillId="0" borderId="33" xfId="4" applyFont="1" applyFill="1" applyBorder="1" applyAlignment="1" applyProtection="1">
      <alignment horizontal="center" vertical="center" wrapText="1"/>
      <protection locked="0"/>
    </xf>
    <xf numFmtId="0" fontId="36" fillId="0" borderId="34" xfId="4" applyFont="1" applyFill="1" applyBorder="1" applyAlignment="1" applyProtection="1">
      <alignment horizontal="center" vertical="center" wrapText="1"/>
      <protection locked="0"/>
    </xf>
    <xf numFmtId="0" fontId="36" fillId="3" borderId="33" xfId="15" applyFont="1" applyFill="1" applyBorder="1" applyAlignment="1">
      <alignment horizontal="center"/>
    </xf>
    <xf numFmtId="0" fontId="36" fillId="3" borderId="34" xfId="15" applyFont="1" applyFill="1" applyBorder="1" applyAlignment="1">
      <alignment horizontal="center"/>
    </xf>
    <xf numFmtId="164" fontId="36" fillId="0" borderId="33" xfId="19" applyNumberFormat="1" applyFont="1" applyFill="1" applyBorder="1" applyAlignment="1" applyProtection="1">
      <alignment horizontal="center" vertical="center" wrapText="1"/>
    </xf>
    <xf numFmtId="164" fontId="36" fillId="0" borderId="21" xfId="19" applyNumberFormat="1" applyFont="1" applyFill="1" applyBorder="1" applyAlignment="1" applyProtection="1">
      <alignment horizontal="center" vertical="center" wrapText="1"/>
    </xf>
    <xf numFmtId="0" fontId="36" fillId="0" borderId="12" xfId="2" applyFont="1" applyBorder="1" applyAlignment="1">
      <alignment horizontal="center"/>
    </xf>
    <xf numFmtId="4" fontId="36" fillId="0" borderId="1" xfId="15" applyNumberFormat="1" applyFont="1" applyFill="1" applyBorder="1" applyAlignment="1">
      <alignment horizontal="center" wrapText="1"/>
    </xf>
    <xf numFmtId="4" fontId="36" fillId="0" borderId="3" xfId="15" applyNumberFormat="1" applyFont="1" applyFill="1" applyBorder="1" applyAlignment="1">
      <alignment horizontal="center" wrapText="1"/>
    </xf>
    <xf numFmtId="0" fontId="36" fillId="0" borderId="1" xfId="15" applyFont="1" applyFill="1" applyBorder="1" applyAlignment="1" applyProtection="1">
      <alignment horizontal="center" vertical="center" wrapText="1"/>
      <protection locked="0"/>
    </xf>
    <xf numFmtId="0" fontId="36" fillId="0" borderId="3" xfId="15" applyFont="1" applyFill="1" applyBorder="1" applyAlignment="1" applyProtection="1">
      <alignment horizontal="center" vertical="center" wrapText="1"/>
      <protection locked="0"/>
    </xf>
    <xf numFmtId="0" fontId="36" fillId="3" borderId="1" xfId="15" applyFont="1" applyFill="1" applyBorder="1" applyAlignment="1">
      <alignment horizontal="center"/>
    </xf>
    <xf numFmtId="0" fontId="36" fillId="3" borderId="3" xfId="15" applyFont="1" applyFill="1" applyBorder="1" applyAlignment="1">
      <alignment horizontal="center"/>
    </xf>
    <xf numFmtId="164" fontId="36" fillId="0" borderId="1" xfId="19" applyNumberFormat="1" applyFont="1" applyFill="1" applyBorder="1" applyAlignment="1" applyProtection="1">
      <alignment horizontal="center" vertical="center" wrapText="1"/>
    </xf>
    <xf numFmtId="164" fontId="36" fillId="0" borderId="8" xfId="19" applyNumberFormat="1" applyFont="1" applyFill="1" applyBorder="1" applyAlignment="1" applyProtection="1">
      <alignment horizontal="center" vertical="center" wrapText="1"/>
    </xf>
    <xf numFmtId="0" fontId="36" fillId="0" borderId="1" xfId="4" applyFont="1" applyFill="1" applyBorder="1" applyAlignment="1" applyProtection="1">
      <alignment horizontal="center" vertical="center" wrapText="1"/>
      <protection locked="0"/>
    </xf>
    <xf numFmtId="0" fontId="36" fillId="0" borderId="3" xfId="4" applyFont="1" applyFill="1" applyBorder="1" applyAlignment="1" applyProtection="1">
      <alignment horizontal="center" vertical="center" wrapText="1"/>
      <protection locked="0"/>
    </xf>
    <xf numFmtId="0" fontId="36" fillId="3" borderId="1" xfId="4" applyFont="1" applyFill="1" applyBorder="1" applyAlignment="1" applyProtection="1">
      <alignment horizontal="center" vertical="center" wrapText="1"/>
    </xf>
    <xf numFmtId="0" fontId="36" fillId="3" borderId="3" xfId="4" applyFont="1" applyFill="1" applyBorder="1" applyAlignment="1" applyProtection="1">
      <alignment horizontal="center" vertical="center" wrapText="1"/>
    </xf>
    <xf numFmtId="0" fontId="36" fillId="0" borderId="8" xfId="4" applyFont="1" applyFill="1" applyBorder="1" applyAlignment="1" applyProtection="1">
      <alignment horizontal="center" vertical="center" wrapText="1"/>
      <protection locked="0"/>
    </xf>
    <xf numFmtId="0" fontId="36" fillId="0" borderId="1" xfId="4" applyFont="1" applyFill="1" applyBorder="1" applyAlignment="1">
      <alignment horizontal="center" wrapText="1"/>
    </xf>
    <xf numFmtId="0" fontId="36" fillId="0" borderId="3" xfId="4" applyFont="1" applyFill="1" applyBorder="1" applyAlignment="1">
      <alignment horizontal="center" wrapText="1"/>
    </xf>
    <xf numFmtId="3" fontId="36" fillId="3" borderId="1" xfId="90" applyNumberFormat="1" applyFont="1" applyFill="1" applyBorder="1" applyAlignment="1" applyProtection="1">
      <alignment horizontal="center" vertical="center" wrapText="1"/>
    </xf>
    <xf numFmtId="3" fontId="36" fillId="3" borderId="3" xfId="90" applyNumberFormat="1" applyFont="1" applyFill="1" applyBorder="1" applyAlignment="1" applyProtection="1">
      <alignment horizontal="center" vertical="center" wrapText="1"/>
    </xf>
    <xf numFmtId="3" fontId="36" fillId="0" borderId="1" xfId="4" applyNumberFormat="1" applyFont="1" applyFill="1" applyBorder="1" applyAlignment="1" applyProtection="1">
      <alignment horizontal="center" vertical="center" wrapText="1"/>
    </xf>
    <xf numFmtId="3" fontId="36" fillId="0" borderId="8" xfId="4" applyNumberFormat="1" applyFont="1" applyFill="1" applyBorder="1" applyAlignment="1" applyProtection="1">
      <alignment horizontal="center" vertical="center" wrapText="1"/>
    </xf>
    <xf numFmtId="0" fontId="36" fillId="0" borderId="4" xfId="2" applyFont="1" applyBorder="1" applyAlignment="1">
      <alignment horizontal="left" wrapText="1"/>
    </xf>
    <xf numFmtId="0" fontId="36" fillId="0" borderId="4" xfId="2" applyFont="1" applyBorder="1" applyAlignment="1">
      <alignment horizontal="left"/>
    </xf>
    <xf numFmtId="4" fontId="36" fillId="3" borderId="4" xfId="73" applyNumberFormat="1" applyFont="1" applyFill="1" applyBorder="1" applyAlignment="1" applyProtection="1">
      <alignment horizontal="center" vertical="center" wrapText="1"/>
      <protection locked="0"/>
    </xf>
    <xf numFmtId="4" fontId="36" fillId="3" borderId="19" xfId="73" applyNumberFormat="1" applyFont="1" applyFill="1" applyBorder="1" applyAlignment="1" applyProtection="1">
      <alignment horizontal="center" vertical="center" wrapText="1"/>
      <protection locked="0"/>
    </xf>
    <xf numFmtId="0" fontId="36" fillId="0" borderId="4" xfId="2" applyFont="1" applyBorder="1" applyAlignment="1"/>
    <xf numFmtId="0" fontId="36" fillId="0" borderId="4" xfId="2" applyFont="1" applyBorder="1" applyAlignment="1">
      <alignment horizontal="left" vertical="top" wrapText="1"/>
    </xf>
    <xf numFmtId="0" fontId="36" fillId="0" borderId="4" xfId="2" applyFont="1" applyBorder="1" applyAlignment="1">
      <alignment horizontal="left" vertical="top"/>
    </xf>
    <xf numFmtId="3" fontId="36" fillId="3" borderId="1" xfId="4" applyNumberFormat="1" applyFont="1" applyFill="1" applyBorder="1" applyAlignment="1" applyProtection="1">
      <alignment horizontal="center" vertical="center" wrapText="1"/>
    </xf>
    <xf numFmtId="3" fontId="36" fillId="3" borderId="3" xfId="4" applyNumberFormat="1" applyFont="1" applyFill="1" applyBorder="1" applyAlignment="1" applyProtection="1">
      <alignment horizontal="center" vertical="center" wrapText="1"/>
    </xf>
    <xf numFmtId="4" fontId="36" fillId="0" borderId="1" xfId="4" applyNumberFormat="1" applyFont="1" applyFill="1" applyBorder="1" applyAlignment="1">
      <alignment horizontal="center" wrapText="1"/>
    </xf>
    <xf numFmtId="4" fontId="36" fillId="0" borderId="3" xfId="4" applyNumberFormat="1" applyFont="1" applyFill="1" applyBorder="1" applyAlignment="1">
      <alignment horizontal="center" wrapText="1"/>
    </xf>
    <xf numFmtId="0" fontId="36" fillId="0" borderId="12" xfId="2" applyFont="1" applyFill="1" applyBorder="1" applyAlignment="1">
      <alignment horizontal="center" vertical="center" wrapText="1"/>
    </xf>
    <xf numFmtId="0" fontId="36" fillId="18" borderId="14" xfId="2" applyFont="1" applyFill="1" applyBorder="1" applyAlignment="1">
      <alignment horizontal="center" vertical="center" wrapText="1"/>
    </xf>
    <xf numFmtId="0" fontId="36" fillId="18" borderId="17" xfId="2" applyFont="1" applyFill="1" applyBorder="1" applyAlignment="1">
      <alignment horizontal="center" vertical="center" wrapText="1"/>
    </xf>
    <xf numFmtId="0" fontId="36" fillId="18" borderId="40" xfId="2" applyFont="1" applyFill="1" applyBorder="1" applyAlignment="1">
      <alignment horizontal="center" vertical="center" wrapText="1"/>
    </xf>
    <xf numFmtId="0" fontId="36" fillId="18" borderId="25" xfId="2" applyFont="1" applyFill="1" applyBorder="1" applyAlignment="1">
      <alignment horizontal="center" vertical="center" wrapText="1"/>
    </xf>
    <xf numFmtId="0" fontId="36" fillId="19" borderId="15" xfId="2" applyFont="1" applyFill="1" applyBorder="1" applyAlignment="1">
      <alignment horizontal="center" wrapText="1"/>
    </xf>
    <xf numFmtId="0" fontId="36" fillId="19" borderId="16" xfId="2" applyFont="1" applyFill="1" applyBorder="1" applyAlignment="1">
      <alignment horizontal="center" wrapText="1"/>
    </xf>
    <xf numFmtId="0" fontId="36" fillId="19" borderId="4" xfId="2" applyFont="1" applyFill="1" applyBorder="1" applyAlignment="1" applyProtection="1">
      <alignment horizontal="center" vertical="center" wrapText="1"/>
      <protection locked="0"/>
    </xf>
    <xf numFmtId="0" fontId="36" fillId="19" borderId="19" xfId="2" applyFont="1" applyFill="1" applyBorder="1" applyAlignment="1" applyProtection="1">
      <alignment horizontal="center" vertical="center" wrapText="1"/>
      <protection locked="0"/>
    </xf>
    <xf numFmtId="0" fontId="36" fillId="0" borderId="4" xfId="2" applyFont="1" applyBorder="1" applyAlignment="1">
      <alignment wrapText="1"/>
    </xf>
    <xf numFmtId="0" fontId="36" fillId="19" borderId="4" xfId="2" applyFont="1" applyFill="1" applyBorder="1" applyAlignment="1">
      <alignment vertical="center" wrapText="1"/>
    </xf>
    <xf numFmtId="0" fontId="36" fillId="19" borderId="26" xfId="2" applyFont="1" applyFill="1" applyBorder="1" applyAlignment="1">
      <alignment vertical="center" wrapText="1"/>
    </xf>
    <xf numFmtId="0" fontId="36" fillId="0" borderId="23" xfId="2" applyFont="1" applyFill="1" applyBorder="1" applyAlignment="1">
      <alignment horizontal="center" vertical="center" wrapText="1"/>
    </xf>
    <xf numFmtId="0" fontId="36" fillId="19" borderId="15" xfId="2" applyFont="1" applyFill="1" applyBorder="1" applyAlignment="1">
      <alignment horizontal="center" vertical="center" wrapText="1"/>
    </xf>
    <xf numFmtId="0" fontId="36" fillId="19" borderId="16" xfId="2" applyFont="1" applyFill="1" applyBorder="1" applyAlignment="1">
      <alignment horizontal="center" vertical="center" wrapText="1"/>
    </xf>
    <xf numFmtId="0" fontId="36" fillId="0" borderId="4" xfId="2" applyFont="1" applyBorder="1" applyAlignment="1">
      <alignment horizontal="center"/>
    </xf>
    <xf numFmtId="0" fontId="36" fillId="3" borderId="4" xfId="2" applyFont="1" applyFill="1" applyBorder="1" applyAlignment="1" applyProtection="1">
      <alignment horizontal="center" vertical="center" wrapText="1"/>
      <protection locked="0"/>
    </xf>
    <xf numFmtId="0" fontId="36" fillId="3" borderId="19" xfId="2" applyFont="1" applyFill="1" applyBorder="1" applyAlignment="1" applyProtection="1">
      <alignment horizontal="center" vertical="center" wrapText="1"/>
      <protection locked="0"/>
    </xf>
    <xf numFmtId="0" fontId="36" fillId="0" borderId="26" xfId="2" applyFont="1" applyBorder="1" applyAlignment="1">
      <alignment horizontal="center"/>
    </xf>
    <xf numFmtId="0" fontId="36" fillId="3" borderId="26" xfId="2" applyFont="1" applyFill="1" applyBorder="1" applyAlignment="1" applyProtection="1">
      <alignment horizontal="center" vertical="center" wrapText="1"/>
      <protection locked="0"/>
    </xf>
    <xf numFmtId="0" fontId="36" fillId="3" borderId="27" xfId="2" applyFont="1" applyFill="1" applyBorder="1" applyAlignment="1" applyProtection="1">
      <alignment horizontal="center" vertical="center" wrapText="1"/>
      <protection locked="0"/>
    </xf>
    <xf numFmtId="0" fontId="36" fillId="19" borderId="33" xfId="2" applyFont="1" applyFill="1" applyBorder="1" applyAlignment="1">
      <alignment horizontal="center" vertical="center" wrapText="1"/>
    </xf>
    <xf numFmtId="0" fontId="36" fillId="19" borderId="34" xfId="2" applyFont="1" applyFill="1" applyBorder="1" applyAlignment="1">
      <alignment horizontal="center" vertical="center" wrapText="1"/>
    </xf>
    <xf numFmtId="0" fontId="38" fillId="0" borderId="26" xfId="2" applyFont="1" applyFill="1" applyBorder="1" applyAlignment="1" applyProtection="1">
      <alignment horizontal="justify" vertical="center" wrapText="1"/>
      <protection locked="0"/>
    </xf>
    <xf numFmtId="0" fontId="38" fillId="0" borderId="27" xfId="2" applyFont="1" applyFill="1" applyBorder="1" applyAlignment="1" applyProtection="1">
      <alignment horizontal="justify" vertical="center" wrapText="1"/>
      <protection locked="0"/>
    </xf>
    <xf numFmtId="0" fontId="36" fillId="19" borderId="14" xfId="2" applyFont="1" applyFill="1" applyBorder="1" applyAlignment="1">
      <alignment horizontal="center" vertical="center" wrapText="1"/>
    </xf>
    <xf numFmtId="0" fontId="36" fillId="18" borderId="23" xfId="2" applyFont="1" applyFill="1" applyBorder="1" applyAlignment="1">
      <alignment horizontal="center" vertical="center" wrapText="1"/>
    </xf>
    <xf numFmtId="0" fontId="36" fillId="18" borderId="39" xfId="2" applyFont="1" applyFill="1" applyBorder="1" applyAlignment="1">
      <alignment horizontal="center" vertical="center" wrapText="1"/>
    </xf>
    <xf numFmtId="0" fontId="36" fillId="19" borderId="23" xfId="2" applyFont="1" applyFill="1" applyBorder="1" applyAlignment="1">
      <alignment horizontal="center" vertical="center" wrapText="1"/>
    </xf>
    <xf numFmtId="0" fontId="36" fillId="19" borderId="39" xfId="2" applyFont="1" applyFill="1" applyBorder="1" applyAlignment="1">
      <alignment horizontal="center" vertical="center" wrapText="1"/>
    </xf>
    <xf numFmtId="0" fontId="36" fillId="3" borderId="23" xfId="2" applyFont="1" applyFill="1" applyBorder="1" applyAlignment="1" applyProtection="1">
      <alignment horizontal="left" vertical="center" wrapText="1"/>
      <protection locked="0"/>
    </xf>
    <xf numFmtId="0" fontId="36" fillId="3" borderId="39" xfId="2" applyFont="1" applyFill="1" applyBorder="1" applyAlignment="1" applyProtection="1">
      <alignment horizontal="left" vertical="center" wrapText="1"/>
      <protection locked="0"/>
    </xf>
    <xf numFmtId="0" fontId="36" fillId="19" borderId="6" xfId="2" applyFont="1" applyFill="1" applyBorder="1" applyAlignment="1">
      <alignment vertical="center" wrapText="1"/>
    </xf>
    <xf numFmtId="0" fontId="36" fillId="19" borderId="6" xfId="2" applyFont="1" applyFill="1" applyBorder="1" applyAlignment="1">
      <alignment horizontal="center" vertical="center" wrapText="1"/>
    </xf>
    <xf numFmtId="0" fontId="36" fillId="0" borderId="6" xfId="2" quotePrefix="1" applyFont="1" applyFill="1" applyBorder="1" applyAlignment="1" applyProtection="1">
      <alignment horizontal="center" vertical="center" wrapText="1"/>
      <protection locked="0"/>
    </xf>
    <xf numFmtId="0" fontId="36" fillId="0" borderId="6" xfId="2" applyFont="1" applyFill="1" applyBorder="1" applyAlignment="1" applyProtection="1">
      <alignment horizontal="center" vertical="center" wrapText="1"/>
      <protection locked="0"/>
    </xf>
    <xf numFmtId="0" fontId="36" fillId="19" borderId="28" xfId="2" applyFont="1" applyFill="1" applyBorder="1" applyAlignment="1">
      <alignment horizontal="center" vertical="center" wrapText="1"/>
    </xf>
    <xf numFmtId="0" fontId="36" fillId="19" borderId="29" xfId="2" applyFont="1" applyFill="1" applyBorder="1" applyAlignment="1">
      <alignment horizontal="center" vertical="center" wrapText="1"/>
    </xf>
    <xf numFmtId="0" fontId="36" fillId="3" borderId="6" xfId="2" quotePrefix="1" applyFont="1" applyFill="1" applyBorder="1" applyAlignment="1" applyProtection="1">
      <alignment horizontal="center" vertical="center" wrapText="1"/>
      <protection locked="0"/>
    </xf>
    <xf numFmtId="0" fontId="36" fillId="3" borderId="56" xfId="2" applyFont="1" applyFill="1" applyBorder="1" applyAlignment="1" applyProtection="1">
      <alignment horizontal="center" vertical="center" wrapText="1"/>
      <protection locked="0"/>
    </xf>
    <xf numFmtId="0" fontId="36" fillId="0" borderId="4" xfId="4" applyFont="1" applyBorder="1" applyAlignment="1" applyProtection="1">
      <alignment horizontal="justify" vertical="center" wrapText="1"/>
      <protection locked="0"/>
    </xf>
    <xf numFmtId="0" fontId="36" fillId="0" borderId="39" xfId="2" applyFont="1" applyFill="1" applyBorder="1" applyAlignment="1">
      <alignment horizontal="center" vertical="center" wrapText="1"/>
    </xf>
    <xf numFmtId="0" fontId="36" fillId="19" borderId="15" xfId="2" applyFont="1" applyFill="1" applyBorder="1" applyAlignment="1">
      <alignment vertical="center" wrapText="1"/>
    </xf>
    <xf numFmtId="0" fontId="36" fillId="0" borderId="15" xfId="2" applyFont="1" applyBorder="1" applyAlignment="1" applyProtection="1">
      <alignment horizontal="justify" vertical="center" wrapText="1"/>
      <protection locked="0"/>
    </xf>
    <xf numFmtId="0" fontId="36" fillId="0" borderId="16" xfId="2" applyFont="1" applyBorder="1" applyAlignment="1" applyProtection="1">
      <alignment horizontal="justify" vertical="center" wrapText="1"/>
      <protection locked="0"/>
    </xf>
    <xf numFmtId="0" fontId="36" fillId="18" borderId="47" xfId="2" applyFont="1" applyFill="1" applyBorder="1" applyAlignment="1">
      <alignment horizontal="center" vertical="center" wrapText="1"/>
    </xf>
    <xf numFmtId="0" fontId="36" fillId="19" borderId="23" xfId="2" applyFont="1" applyFill="1" applyBorder="1" applyAlignment="1">
      <alignment horizontal="left" vertical="center" wrapText="1"/>
    </xf>
    <xf numFmtId="0" fontId="36" fillId="19" borderId="47" xfId="2" applyFont="1" applyFill="1" applyBorder="1" applyAlignment="1">
      <alignment horizontal="left" vertical="center" wrapText="1"/>
    </xf>
    <xf numFmtId="0" fontId="36" fillId="0" borderId="23" xfId="2" applyFont="1" applyBorder="1" applyAlignment="1" applyProtection="1">
      <alignment horizontal="left" vertical="center" wrapText="1"/>
      <protection locked="0"/>
    </xf>
    <xf numFmtId="0" fontId="36" fillId="0" borderId="47" xfId="2" applyFont="1" applyBorder="1" applyAlignment="1" applyProtection="1">
      <alignment horizontal="left" vertical="center" wrapText="1"/>
      <protection locked="0"/>
    </xf>
    <xf numFmtId="0" fontId="36" fillId="19" borderId="4" xfId="2" applyFont="1" applyFill="1" applyBorder="1" applyAlignment="1">
      <alignment horizontal="left" vertical="center" wrapText="1"/>
    </xf>
    <xf numFmtId="0" fontId="36" fillId="19" borderId="1" xfId="2" applyFont="1" applyFill="1" applyBorder="1" applyAlignment="1">
      <alignment horizontal="left" vertical="center" wrapText="1"/>
    </xf>
    <xf numFmtId="0" fontId="36" fillId="19" borderId="3" xfId="2" applyFont="1" applyFill="1" applyBorder="1" applyAlignment="1">
      <alignment horizontal="left" vertical="center" wrapText="1"/>
    </xf>
    <xf numFmtId="0" fontId="36" fillId="3" borderId="5" xfId="2" applyFont="1" applyFill="1" applyBorder="1" applyAlignment="1" applyProtection="1">
      <alignment horizontal="center" vertical="center" wrapText="1"/>
      <protection locked="0"/>
    </xf>
    <xf numFmtId="0" fontId="36" fillId="3" borderId="22" xfId="2" applyFont="1" applyFill="1" applyBorder="1" applyAlignment="1" applyProtection="1">
      <alignment horizontal="center" vertical="center" wrapText="1"/>
      <protection locked="0"/>
    </xf>
    <xf numFmtId="0" fontId="36" fillId="20" borderId="4" xfId="2" applyFont="1" applyFill="1" applyBorder="1" applyAlignment="1">
      <alignment vertical="center" wrapText="1"/>
    </xf>
    <xf numFmtId="0" fontId="36" fillId="0" borderId="4" xfId="2" applyFont="1" applyBorder="1" applyAlignment="1" applyProtection="1">
      <alignment horizontal="center" vertical="center" wrapText="1"/>
      <protection locked="0"/>
    </xf>
    <xf numFmtId="0" fontId="36" fillId="0" borderId="19" xfId="2" applyFont="1" applyBorder="1" applyAlignment="1" applyProtection="1">
      <alignment horizontal="center" vertical="center" wrapText="1"/>
      <protection locked="0"/>
    </xf>
    <xf numFmtId="0" fontId="36" fillId="19" borderId="26" xfId="2" applyFont="1" applyFill="1" applyBorder="1" applyAlignment="1">
      <alignment horizontal="left" vertical="center" wrapText="1"/>
    </xf>
    <xf numFmtId="0" fontId="36" fillId="0" borderId="26" xfId="2" applyFont="1" applyBorder="1" applyAlignment="1" applyProtection="1">
      <alignment horizontal="center" vertical="center" wrapText="1"/>
      <protection locked="0"/>
    </xf>
    <xf numFmtId="0" fontId="36" fillId="0" borderId="27" xfId="2" applyFont="1" applyBorder="1" applyAlignment="1" applyProtection="1">
      <alignment horizontal="center" vertical="center" wrapText="1"/>
      <protection locked="0"/>
    </xf>
    <xf numFmtId="0" fontId="36" fillId="19" borderId="2" xfId="2" applyFont="1" applyFill="1" applyBorder="1" applyAlignment="1" applyProtection="1">
      <alignment horizontal="center" vertical="center" wrapText="1"/>
    </xf>
    <xf numFmtId="0" fontId="36" fillId="19" borderId="3" xfId="2" applyFont="1" applyFill="1" applyBorder="1" applyAlignment="1" applyProtection="1">
      <alignment horizontal="center" vertical="center" wrapText="1"/>
    </xf>
    <xf numFmtId="0" fontId="36" fillId="0" borderId="19" xfId="2" applyFont="1" applyBorder="1" applyAlignment="1"/>
    <xf numFmtId="0" fontId="37" fillId="0" borderId="1" xfId="20" applyFont="1" applyBorder="1" applyAlignment="1">
      <alignment horizontal="center" vertical="center" wrapText="1"/>
    </xf>
    <xf numFmtId="0" fontId="37" fillId="0" borderId="2" xfId="20" applyFont="1" applyBorder="1" applyAlignment="1">
      <alignment horizontal="center" vertical="center" wrapText="1"/>
    </xf>
    <xf numFmtId="0" fontId="37" fillId="0" borderId="8" xfId="20" applyFont="1" applyBorder="1" applyAlignment="1">
      <alignment horizontal="center" vertical="center" wrapText="1"/>
    </xf>
    <xf numFmtId="0" fontId="36" fillId="0" borderId="19" xfId="2" applyFont="1" applyBorder="1" applyAlignment="1">
      <alignment horizontal="center"/>
    </xf>
    <xf numFmtId="0" fontId="36" fillId="19" borderId="15" xfId="2" applyFont="1" applyFill="1" applyBorder="1" applyAlignment="1">
      <alignment horizontal="left" vertical="center" wrapText="1"/>
    </xf>
    <xf numFmtId="0" fontId="36" fillId="0" borderId="15" xfId="2" applyFont="1" applyBorder="1" applyAlignment="1" applyProtection="1">
      <alignment horizontal="center" vertical="center" wrapText="1"/>
      <protection locked="0"/>
    </xf>
    <xf numFmtId="0" fontId="36" fillId="0" borderId="16" xfId="2" applyFont="1" applyBorder="1" applyAlignment="1" applyProtection="1">
      <alignment horizontal="center" vertical="center" wrapText="1"/>
      <protection locked="0"/>
    </xf>
    <xf numFmtId="0" fontId="36" fillId="0" borderId="38" xfId="2" applyFont="1" applyBorder="1" applyAlignment="1">
      <alignment vertical="center" wrapText="1"/>
    </xf>
    <xf numFmtId="0" fontId="0" fillId="0" borderId="38" xfId="0" applyBorder="1" applyAlignment="1">
      <alignment vertical="center"/>
    </xf>
    <xf numFmtId="0" fontId="0" fillId="0" borderId="38" xfId="0" applyBorder="1" applyAlignment="1"/>
    <xf numFmtId="0" fontId="0" fillId="0" borderId="0" xfId="0" applyAlignment="1">
      <alignment vertical="center"/>
    </xf>
    <xf numFmtId="0" fontId="0" fillId="0" borderId="0" xfId="0" applyAlignment="1"/>
    <xf numFmtId="0" fontId="35" fillId="17" borderId="14" xfId="2" applyFont="1" applyFill="1" applyBorder="1" applyAlignment="1">
      <alignment horizontal="center" vertical="center" wrapText="1"/>
    </xf>
    <xf numFmtId="0" fontId="35" fillId="17" borderId="15" xfId="2" applyFont="1" applyFill="1" applyBorder="1" applyAlignment="1">
      <alignment horizontal="center" vertical="center" wrapText="1"/>
    </xf>
    <xf numFmtId="0" fontId="35" fillId="17" borderId="16" xfId="2" applyFont="1" applyFill="1" applyBorder="1" applyAlignment="1">
      <alignment horizontal="center" vertical="center" wrapText="1"/>
    </xf>
    <xf numFmtId="0" fontId="36" fillId="19" borderId="20" xfId="2" applyFont="1" applyFill="1" applyBorder="1" applyAlignment="1" applyProtection="1">
      <alignment horizontal="center" vertical="center" wrapText="1"/>
    </xf>
    <xf numFmtId="0" fontId="36" fillId="19" borderId="34" xfId="2" applyFont="1" applyFill="1" applyBorder="1" applyAlignment="1" applyProtection="1">
      <alignment horizontal="center" vertical="center" wrapText="1"/>
    </xf>
    <xf numFmtId="0" fontId="36" fillId="0" borderId="26" xfId="2" applyFont="1" applyBorder="1" applyAlignment="1">
      <alignment horizontal="center" vertical="center"/>
    </xf>
    <xf numFmtId="0" fontId="36" fillId="0" borderId="27" xfId="2" applyFont="1" applyBorder="1" applyAlignment="1">
      <alignment horizontal="center" vertical="center"/>
    </xf>
    <xf numFmtId="0" fontId="36" fillId="0" borderId="36" xfId="2" applyFont="1" applyBorder="1" applyAlignment="1">
      <alignment horizontal="center"/>
    </xf>
    <xf numFmtId="0" fontId="36" fillId="0" borderId="53" xfId="2" applyFont="1" applyBorder="1" applyAlignment="1">
      <alignment horizontal="center"/>
    </xf>
    <xf numFmtId="0" fontId="36" fillId="0" borderId="35" xfId="2" applyFont="1" applyBorder="1" applyAlignment="1">
      <alignment horizontal="center"/>
    </xf>
    <xf numFmtId="0" fontId="35" fillId="18" borderId="14" xfId="2" applyFont="1" applyFill="1" applyBorder="1" applyAlignment="1" applyProtection="1">
      <alignment horizontal="center" vertical="center" wrapText="1"/>
    </xf>
    <xf numFmtId="0" fontId="35" fillId="18" borderId="15" xfId="2" applyFont="1" applyFill="1" applyBorder="1" applyAlignment="1" applyProtection="1">
      <alignment horizontal="center" vertical="center" wrapText="1"/>
    </xf>
    <xf numFmtId="0" fontId="36" fillId="18" borderId="15" xfId="2" applyFont="1" applyFill="1" applyBorder="1" applyAlignment="1"/>
    <xf numFmtId="0" fontId="36" fillId="18" borderId="16" xfId="2" applyFont="1" applyFill="1" applyBorder="1" applyAlignment="1"/>
    <xf numFmtId="0" fontId="35" fillId="3" borderId="1" xfId="2" applyFont="1" applyFill="1" applyBorder="1" applyAlignment="1" applyProtection="1">
      <alignment horizontal="center" vertical="center" wrapText="1"/>
    </xf>
    <xf numFmtId="0" fontId="35" fillId="3" borderId="2" xfId="2" applyFont="1" applyFill="1" applyBorder="1" applyAlignment="1" applyProtection="1">
      <alignment horizontal="center" vertical="center" wrapText="1"/>
    </xf>
    <xf numFmtId="0" fontId="35" fillId="3" borderId="8" xfId="2" applyFont="1" applyFill="1" applyBorder="1" applyAlignment="1" applyProtection="1">
      <alignment horizontal="center" vertical="center" wrapText="1"/>
    </xf>
    <xf numFmtId="0" fontId="36" fillId="18" borderId="40" xfId="2" applyFont="1" applyFill="1" applyBorder="1" applyAlignment="1" applyProtection="1">
      <alignment horizontal="center" vertical="center" wrapText="1"/>
    </xf>
    <xf numFmtId="0" fontId="36" fillId="18" borderId="54" xfId="2" applyFont="1" applyFill="1" applyBorder="1" applyAlignment="1" applyProtection="1">
      <alignment horizontal="center" vertical="center" wrapText="1"/>
    </xf>
    <xf numFmtId="0" fontId="36" fillId="19" borderId="23" xfId="2" applyFont="1" applyFill="1" applyBorder="1" applyAlignment="1" applyProtection="1">
      <alignment horizontal="center" vertical="center" wrapText="1"/>
    </xf>
    <xf numFmtId="0" fontId="36" fillId="19" borderId="18" xfId="2" applyFont="1" applyFill="1" applyBorder="1" applyAlignment="1" applyProtection="1">
      <alignment horizontal="center" vertical="center" wrapText="1"/>
    </xf>
    <xf numFmtId="0" fontId="36" fillId="19" borderId="47" xfId="2" applyFont="1" applyFill="1" applyBorder="1" applyAlignment="1" applyProtection="1">
      <alignment horizontal="center" vertical="center" wrapText="1"/>
    </xf>
    <xf numFmtId="0" fontId="36" fillId="19" borderId="48" xfId="2" applyFont="1" applyFill="1" applyBorder="1" applyAlignment="1" applyProtection="1">
      <alignment horizontal="center" vertical="center" wrapText="1"/>
    </xf>
    <xf numFmtId="0" fontId="36" fillId="3" borderId="1" xfId="2" applyFont="1" applyFill="1" applyBorder="1" applyAlignment="1" applyProtection="1">
      <alignment horizontal="center" vertical="center" wrapText="1"/>
    </xf>
    <xf numFmtId="0" fontId="36" fillId="3" borderId="2" xfId="2" applyFont="1" applyFill="1" applyBorder="1" applyAlignment="1" applyProtection="1">
      <alignment horizontal="center" vertical="center" wrapText="1"/>
    </xf>
    <xf numFmtId="0" fontId="36" fillId="3" borderId="8" xfId="2" applyFont="1" applyFill="1" applyBorder="1" applyAlignment="1" applyProtection="1">
      <alignment horizontal="center" vertical="center" wrapText="1"/>
    </xf>
    <xf numFmtId="0" fontId="36" fillId="0" borderId="2" xfId="2" applyFont="1" applyFill="1" applyBorder="1" applyAlignment="1" applyProtection="1">
      <alignment horizontal="center" vertical="center" wrapText="1"/>
    </xf>
    <xf numFmtId="0" fontId="36" fillId="0" borderId="3" xfId="2" applyFont="1" applyFill="1" applyBorder="1" applyAlignment="1" applyProtection="1">
      <alignment horizontal="center" vertical="center" wrapText="1"/>
    </xf>
    <xf numFmtId="0" fontId="34" fillId="0" borderId="4" xfId="2" applyFont="1" applyFill="1" applyBorder="1" applyAlignment="1">
      <alignment horizontal="center" vertical="center" wrapText="1"/>
    </xf>
    <xf numFmtId="0" fontId="34" fillId="0" borderId="19" xfId="2" applyFont="1" applyFill="1" applyBorder="1" applyAlignment="1">
      <alignment horizontal="center" vertical="center" wrapText="1"/>
    </xf>
    <xf numFmtId="0" fontId="36" fillId="0" borderId="1" xfId="20" applyFont="1" applyFill="1" applyBorder="1" applyAlignment="1" applyProtection="1">
      <alignment horizontal="center" vertical="center" wrapText="1"/>
    </xf>
    <xf numFmtId="0" fontId="36" fillId="0" borderId="2" xfId="20" applyFont="1" applyFill="1" applyBorder="1" applyAlignment="1" applyProtection="1">
      <alignment horizontal="center" vertical="center" wrapText="1"/>
    </xf>
    <xf numFmtId="0" fontId="36" fillId="0" borderId="3" xfId="20" applyFont="1" applyFill="1" applyBorder="1" applyAlignment="1" applyProtection="1">
      <alignment horizontal="center" vertical="center" wrapText="1"/>
    </xf>
    <xf numFmtId="0" fontId="33" fillId="0" borderId="4" xfId="2" applyFont="1" applyFill="1" applyBorder="1" applyAlignment="1">
      <alignment horizontal="center" vertical="center" wrapText="1"/>
    </xf>
    <xf numFmtId="0" fontId="33" fillId="0" borderId="19" xfId="2" applyFont="1" applyFill="1" applyBorder="1" applyAlignment="1">
      <alignment horizontal="center" vertical="center" wrapText="1"/>
    </xf>
    <xf numFmtId="0" fontId="37" fillId="0" borderId="33" xfId="10" applyFont="1" applyFill="1" applyBorder="1" applyAlignment="1">
      <alignment horizontal="center" wrapText="1"/>
    </xf>
    <xf numFmtId="0" fontId="37" fillId="0" borderId="20" xfId="10" applyFont="1" applyFill="1" applyBorder="1" applyAlignment="1">
      <alignment horizontal="center" wrapText="1"/>
    </xf>
    <xf numFmtId="0" fontId="37" fillId="0" borderId="21" xfId="10" applyFont="1" applyFill="1" applyBorder="1" applyAlignment="1">
      <alignment horizontal="center" wrapText="1"/>
    </xf>
    <xf numFmtId="0" fontId="35" fillId="18" borderId="16" xfId="2" applyFont="1" applyFill="1" applyBorder="1" applyAlignment="1" applyProtection="1">
      <alignment horizontal="center" vertical="center" wrapText="1"/>
    </xf>
    <xf numFmtId="0" fontId="6" fillId="0" borderId="1" xfId="2" applyFont="1" applyFill="1" applyBorder="1" applyAlignment="1" applyProtection="1">
      <alignment horizontal="center" vertical="center" wrapText="1"/>
      <protection locked="0"/>
    </xf>
    <xf numFmtId="0" fontId="6" fillId="0" borderId="3" xfId="2" applyFont="1" applyFill="1" applyBorder="1" applyAlignment="1" applyProtection="1">
      <alignment horizontal="center" vertical="center" wrapText="1"/>
      <protection locked="0"/>
    </xf>
    <xf numFmtId="0" fontId="3" fillId="0" borderId="1" xfId="2" applyFont="1" applyFill="1" applyBorder="1" applyAlignment="1" applyProtection="1">
      <alignment horizontal="center" vertical="center" wrapText="1"/>
    </xf>
    <xf numFmtId="0" fontId="3" fillId="0" borderId="3" xfId="2" applyFont="1" applyFill="1" applyBorder="1" applyAlignment="1" applyProtection="1">
      <alignment horizontal="center" vertical="center" wrapText="1"/>
    </xf>
    <xf numFmtId="164" fontId="28" fillId="0" borderId="1" xfId="37" applyNumberFormat="1" applyFont="1" applyFill="1" applyBorder="1" applyAlignment="1" applyProtection="1">
      <alignment horizontal="center" vertical="center" wrapText="1"/>
    </xf>
    <xf numFmtId="164" fontId="28" fillId="0" borderId="3" xfId="37" applyNumberFormat="1" applyFont="1" applyFill="1" applyBorder="1" applyAlignment="1" applyProtection="1">
      <alignment horizontal="center" vertical="center" wrapText="1"/>
    </xf>
    <xf numFmtId="0" fontId="6" fillId="0" borderId="37" xfId="2" applyFont="1" applyFill="1" applyBorder="1" applyAlignment="1">
      <alignment horizontal="center" vertical="center"/>
    </xf>
    <xf numFmtId="0" fontId="6" fillId="0" borderId="20" xfId="2" applyFont="1" applyFill="1" applyBorder="1" applyAlignment="1">
      <alignment horizontal="center" vertical="center"/>
    </xf>
    <xf numFmtId="0" fontId="6" fillId="0" borderId="21" xfId="2" applyFont="1" applyFill="1" applyBorder="1" applyAlignment="1">
      <alignment horizontal="center" vertical="center"/>
    </xf>
    <xf numFmtId="0" fontId="3" fillId="21" borderId="35" xfId="2" applyFont="1" applyFill="1" applyBorder="1" applyAlignment="1">
      <alignment horizontal="center" vertical="center" wrapText="1"/>
    </xf>
    <xf numFmtId="0" fontId="3" fillId="21" borderId="36" xfId="2" applyFont="1" applyFill="1" applyBorder="1" applyAlignment="1">
      <alignment horizontal="center" vertical="center" wrapText="1"/>
    </xf>
    <xf numFmtId="0" fontId="3" fillId="0" borderId="35" xfId="2" applyFont="1" applyBorder="1" applyAlignment="1">
      <alignment horizontal="center" vertical="center"/>
    </xf>
    <xf numFmtId="0" fontId="3" fillId="0" borderId="12" xfId="2" applyFont="1" applyBorder="1" applyAlignment="1">
      <alignment horizontal="center" vertical="center"/>
    </xf>
    <xf numFmtId="4" fontId="28" fillId="0" borderId="1" xfId="11" applyNumberFormat="1" applyFont="1" applyFill="1" applyBorder="1" applyAlignment="1">
      <alignment horizontal="center" wrapText="1"/>
    </xf>
    <xf numFmtId="4" fontId="28" fillId="0" borderId="3" xfId="11" applyNumberFormat="1" applyFont="1" applyFill="1" applyBorder="1" applyAlignment="1">
      <alignment horizontal="center" wrapText="1"/>
    </xf>
    <xf numFmtId="0" fontId="16" fillId="0" borderId="1" xfId="11" applyFont="1" applyFill="1" applyBorder="1" applyAlignment="1" applyProtection="1">
      <alignment horizontal="center" vertical="center" wrapText="1"/>
      <protection locked="0"/>
    </xf>
    <xf numFmtId="0" fontId="16" fillId="0" borderId="3" xfId="11" applyFont="1" applyFill="1" applyBorder="1" applyAlignment="1" applyProtection="1">
      <alignment horizontal="center" vertical="center" wrapText="1"/>
      <protection locked="0"/>
    </xf>
    <xf numFmtId="0" fontId="3" fillId="0" borderId="1" xfId="2" applyFont="1" applyBorder="1" applyAlignment="1">
      <alignment horizontal="center" wrapText="1"/>
    </xf>
    <xf numFmtId="0" fontId="3" fillId="0" borderId="3" xfId="2" applyFont="1" applyBorder="1" applyAlignment="1">
      <alignment horizontal="center" wrapText="1"/>
    </xf>
    <xf numFmtId="4" fontId="3" fillId="0" borderId="1" xfId="2" applyNumberFormat="1" applyFont="1" applyFill="1" applyBorder="1" applyAlignment="1" applyProtection="1">
      <alignment horizontal="center" vertical="center" wrapText="1"/>
    </xf>
    <xf numFmtId="0" fontId="6" fillId="19" borderId="4" xfId="2" applyFont="1" applyFill="1" applyBorder="1" applyAlignment="1" applyProtection="1">
      <alignment horizontal="center" vertical="center" wrapText="1"/>
      <protection locked="0"/>
    </xf>
    <xf numFmtId="0" fontId="6" fillId="19" borderId="19" xfId="2" applyFont="1" applyFill="1" applyBorder="1" applyAlignment="1" applyProtection="1">
      <alignment horizontal="center" vertical="center" wrapText="1"/>
      <protection locked="0"/>
    </xf>
    <xf numFmtId="4" fontId="6" fillId="3" borderId="4" xfId="2" applyNumberFormat="1" applyFont="1" applyFill="1" applyBorder="1" applyAlignment="1" applyProtection="1">
      <alignment horizontal="center" vertical="center" wrapText="1"/>
      <protection locked="0"/>
    </xf>
    <xf numFmtId="0" fontId="6" fillId="3" borderId="19" xfId="2" applyFont="1" applyFill="1" applyBorder="1" applyAlignment="1" applyProtection="1">
      <alignment horizontal="center" vertical="center" wrapText="1"/>
      <protection locked="0"/>
    </xf>
    <xf numFmtId="0" fontId="3" fillId="0" borderId="1" xfId="2" applyFont="1" applyBorder="1" applyAlignment="1">
      <alignment horizontal="center" vertical="center" wrapText="1"/>
    </xf>
    <xf numFmtId="0" fontId="3" fillId="0" borderId="3" xfId="2" applyFont="1" applyBorder="1" applyAlignment="1">
      <alignment horizontal="center" vertical="center" wrapText="1"/>
    </xf>
    <xf numFmtId="0" fontId="3" fillId="0" borderId="33" xfId="2" applyFont="1" applyBorder="1" applyAlignment="1">
      <alignment horizontal="center" wrapText="1"/>
    </xf>
    <xf numFmtId="0" fontId="3" fillId="0" borderId="20" xfId="2" applyFont="1" applyBorder="1" applyAlignment="1">
      <alignment horizontal="center" wrapText="1"/>
    </xf>
    <xf numFmtId="0" fontId="3" fillId="0" borderId="34" xfId="2" applyFont="1" applyBorder="1" applyAlignment="1">
      <alignment horizontal="center" wrapText="1"/>
    </xf>
    <xf numFmtId="4" fontId="6" fillId="3" borderId="1" xfId="2" applyNumberFormat="1" applyFont="1" applyFill="1" applyBorder="1" applyAlignment="1" applyProtection="1">
      <alignment horizontal="center" wrapText="1"/>
      <protection locked="0"/>
    </xf>
    <xf numFmtId="0" fontId="6" fillId="3" borderId="8" xfId="2" applyFont="1" applyFill="1" applyBorder="1" applyAlignment="1" applyProtection="1">
      <alignment horizontal="center" wrapText="1"/>
      <protection locked="0"/>
    </xf>
    <xf numFmtId="0" fontId="6" fillId="0" borderId="12" xfId="2" applyFont="1" applyFill="1" applyBorder="1" applyAlignment="1">
      <alignment horizontal="center" vertical="center" wrapText="1"/>
    </xf>
    <xf numFmtId="0" fontId="6" fillId="19" borderId="15" xfId="2" applyFont="1" applyFill="1" applyBorder="1" applyAlignment="1">
      <alignment horizontal="center" wrapText="1"/>
    </xf>
    <xf numFmtId="0" fontId="6" fillId="19" borderId="16" xfId="2" applyFont="1" applyFill="1" applyBorder="1" applyAlignment="1">
      <alignment horizontal="center" wrapText="1"/>
    </xf>
    <xf numFmtId="0" fontId="6" fillId="18" borderId="45" xfId="2" applyFont="1" applyFill="1" applyBorder="1" applyAlignment="1">
      <alignment horizontal="center" vertical="center"/>
    </xf>
    <xf numFmtId="0" fontId="6" fillId="18" borderId="55" xfId="2" applyFont="1" applyFill="1" applyBorder="1" applyAlignment="1">
      <alignment horizontal="center" vertical="center"/>
    </xf>
    <xf numFmtId="0" fontId="6" fillId="18" borderId="54" xfId="2" applyFont="1" applyFill="1" applyBorder="1" applyAlignment="1">
      <alignment horizontal="center" vertical="center"/>
    </xf>
    <xf numFmtId="3" fontId="3" fillId="0" borderId="1" xfId="2" applyNumberFormat="1" applyFont="1" applyFill="1" applyBorder="1" applyAlignment="1" applyProtection="1">
      <alignment horizontal="center" vertical="center" wrapText="1"/>
    </xf>
    <xf numFmtId="3" fontId="3" fillId="0" borderId="3" xfId="2" applyNumberFormat="1" applyFont="1" applyFill="1" applyBorder="1" applyAlignment="1" applyProtection="1">
      <alignment horizontal="center" vertical="center" wrapText="1"/>
    </xf>
    <xf numFmtId="0" fontId="6" fillId="19" borderId="4" xfId="2" applyFont="1" applyFill="1" applyBorder="1" applyAlignment="1">
      <alignment vertical="center" wrapText="1"/>
    </xf>
    <xf numFmtId="0" fontId="6" fillId="19" borderId="26" xfId="2" applyFont="1" applyFill="1" applyBorder="1" applyAlignment="1">
      <alignment vertical="center" wrapText="1"/>
    </xf>
    <xf numFmtId="0" fontId="6" fillId="0" borderId="23" xfId="2" applyFont="1" applyFill="1" applyBorder="1" applyAlignment="1">
      <alignment horizontal="center" vertical="center" wrapText="1"/>
    </xf>
    <xf numFmtId="0" fontId="6" fillId="18" borderId="14" xfId="2" applyFont="1" applyFill="1" applyBorder="1" applyAlignment="1">
      <alignment horizontal="center" vertical="center" wrapText="1"/>
    </xf>
    <xf numFmtId="0" fontId="6" fillId="18" borderId="17" xfId="2" applyFont="1" applyFill="1" applyBorder="1" applyAlignment="1">
      <alignment horizontal="center" vertical="center" wrapText="1"/>
    </xf>
    <xf numFmtId="0" fontId="6" fillId="19" borderId="15" xfId="2" applyFont="1" applyFill="1" applyBorder="1" applyAlignment="1">
      <alignment horizontal="center" vertical="center" wrapText="1"/>
    </xf>
    <xf numFmtId="0" fontId="6" fillId="19" borderId="16" xfId="2" applyFont="1" applyFill="1" applyBorder="1" applyAlignment="1">
      <alignment horizontal="center" vertical="center" wrapText="1"/>
    </xf>
    <xf numFmtId="0" fontId="3" fillId="0" borderId="1" xfId="2" applyFont="1" applyBorder="1" applyAlignment="1">
      <alignment horizontal="left" wrapText="1"/>
    </xf>
    <xf numFmtId="0" fontId="3" fillId="0" borderId="2" xfId="2" applyFont="1" applyBorder="1" applyAlignment="1">
      <alignment horizontal="left"/>
    </xf>
    <xf numFmtId="0" fontId="3" fillId="0" borderId="3" xfId="2" applyFont="1" applyBorder="1" applyAlignment="1">
      <alignment horizontal="left"/>
    </xf>
    <xf numFmtId="0" fontId="6" fillId="19" borderId="33" xfId="2" applyFont="1" applyFill="1" applyBorder="1" applyAlignment="1">
      <alignment horizontal="center" vertical="center" wrapText="1"/>
    </xf>
    <xf numFmtId="0" fontId="6" fillId="19" borderId="34" xfId="2" applyFont="1" applyFill="1" applyBorder="1" applyAlignment="1">
      <alignment horizontal="center" vertical="center" wrapText="1"/>
    </xf>
    <xf numFmtId="0" fontId="27" fillId="0" borderId="26" xfId="2" applyFont="1" applyBorder="1" applyAlignment="1" applyProtection="1">
      <alignment horizontal="justify" vertical="center" wrapText="1"/>
      <protection locked="0"/>
    </xf>
    <xf numFmtId="0" fontId="27" fillId="0" borderId="27" xfId="2" applyFont="1" applyBorder="1" applyAlignment="1" applyProtection="1">
      <alignment horizontal="justify" vertical="center" wrapText="1"/>
      <protection locked="0"/>
    </xf>
    <xf numFmtId="0" fontId="6" fillId="19" borderId="14" xfId="2" applyFont="1" applyFill="1" applyBorder="1" applyAlignment="1">
      <alignment horizontal="center" vertical="center" wrapText="1"/>
    </xf>
    <xf numFmtId="0" fontId="6" fillId="19" borderId="1" xfId="2" applyFont="1" applyFill="1" applyBorder="1" applyAlignment="1">
      <alignment horizontal="left" vertical="center" wrapText="1"/>
    </xf>
    <xf numFmtId="0" fontId="6" fillId="19" borderId="3" xfId="2" applyFont="1" applyFill="1" applyBorder="1" applyAlignment="1">
      <alignment horizontal="left" vertical="center" wrapText="1"/>
    </xf>
    <xf numFmtId="0" fontId="27" fillId="0" borderId="4" xfId="2" applyFont="1" applyBorder="1" applyAlignment="1" applyProtection="1">
      <alignment horizontal="justify" vertical="center" wrapText="1"/>
      <protection locked="0"/>
    </xf>
    <xf numFmtId="0" fontId="27" fillId="0" borderId="19" xfId="2" applyFont="1" applyBorder="1" applyAlignment="1" applyProtection="1">
      <alignment horizontal="justify" vertical="center" wrapText="1"/>
      <protection locked="0"/>
    </xf>
    <xf numFmtId="0" fontId="6" fillId="19" borderId="6" xfId="2" applyFont="1" applyFill="1" applyBorder="1" applyAlignment="1">
      <alignment vertical="center" wrapText="1"/>
    </xf>
    <xf numFmtId="0" fontId="6" fillId="19" borderId="6" xfId="2" applyFont="1" applyFill="1" applyBorder="1" applyAlignment="1">
      <alignment horizontal="center" vertical="center" wrapText="1"/>
    </xf>
    <xf numFmtId="0" fontId="6" fillId="3" borderId="6" xfId="2" quotePrefix="1" applyFont="1" applyFill="1" applyBorder="1" applyAlignment="1" applyProtection="1">
      <alignment horizontal="center" vertical="center" wrapText="1"/>
      <protection locked="0"/>
    </xf>
    <xf numFmtId="0" fontId="6" fillId="3" borderId="6" xfId="2" applyFont="1" applyFill="1" applyBorder="1" applyAlignment="1" applyProtection="1">
      <alignment horizontal="center" vertical="center" wrapText="1"/>
      <protection locked="0"/>
    </xf>
    <xf numFmtId="0" fontId="6" fillId="19" borderId="28" xfId="2" applyFont="1" applyFill="1" applyBorder="1" applyAlignment="1">
      <alignment horizontal="center" vertical="center" wrapText="1"/>
    </xf>
    <xf numFmtId="0" fontId="6" fillId="19" borderId="29" xfId="2" applyFont="1" applyFill="1" applyBorder="1" applyAlignment="1">
      <alignment horizontal="center" vertical="center" wrapText="1"/>
    </xf>
    <xf numFmtId="0" fontId="6" fillId="3" borderId="56" xfId="2" applyFont="1" applyFill="1" applyBorder="1" applyAlignment="1" applyProtection="1">
      <alignment horizontal="center" vertical="center" wrapText="1"/>
      <protection locked="0"/>
    </xf>
    <xf numFmtId="0" fontId="27" fillId="0" borderId="33" xfId="2" applyFont="1" applyBorder="1" applyAlignment="1" applyProtection="1">
      <alignment horizontal="left" vertical="center" wrapText="1"/>
      <protection locked="0"/>
    </xf>
    <xf numFmtId="0" fontId="27" fillId="0" borderId="20" xfId="2" applyFont="1" applyBorder="1" applyAlignment="1" applyProtection="1">
      <alignment horizontal="left" vertical="center" wrapText="1"/>
      <protection locked="0"/>
    </xf>
    <xf numFmtId="0" fontId="27" fillId="0" borderId="21" xfId="2" applyFont="1" applyBorder="1" applyAlignment="1" applyProtection="1">
      <alignment horizontal="left" vertical="center" wrapText="1"/>
      <protection locked="0"/>
    </xf>
    <xf numFmtId="0" fontId="6" fillId="19" borderId="15" xfId="2" applyFont="1" applyFill="1" applyBorder="1" applyAlignment="1">
      <alignment vertical="center" wrapText="1"/>
    </xf>
    <xf numFmtId="0" fontId="27" fillId="0" borderId="15" xfId="2" applyFont="1" applyBorder="1" applyAlignment="1" applyProtection="1">
      <alignment horizontal="justify" vertical="center" wrapText="1"/>
      <protection locked="0"/>
    </xf>
    <xf numFmtId="0" fontId="27" fillId="0" borderId="16" xfId="2" applyFont="1" applyBorder="1" applyAlignment="1" applyProtection="1">
      <alignment horizontal="justify" vertical="center" wrapText="1"/>
      <protection locked="0"/>
    </xf>
    <xf numFmtId="0" fontId="6" fillId="19" borderId="4" xfId="2" applyFont="1" applyFill="1" applyBorder="1" applyAlignment="1">
      <alignment horizontal="left" vertical="center" wrapText="1"/>
    </xf>
    <xf numFmtId="0" fontId="27" fillId="3" borderId="4" xfId="2" applyFont="1" applyFill="1" applyBorder="1" applyAlignment="1" applyProtection="1">
      <alignment horizontal="center" vertical="center" wrapText="1"/>
      <protection locked="0"/>
    </xf>
    <xf numFmtId="0" fontId="27" fillId="3" borderId="19" xfId="2" applyFont="1" applyFill="1" applyBorder="1" applyAlignment="1" applyProtection="1">
      <alignment horizontal="center" vertical="center" wrapText="1"/>
      <protection locked="0"/>
    </xf>
    <xf numFmtId="0" fontId="27" fillId="3" borderId="1" xfId="2" applyFont="1" applyFill="1" applyBorder="1" applyAlignment="1" applyProtection="1">
      <alignment horizontal="left" vertical="center" wrapText="1"/>
      <protection locked="0"/>
    </xf>
    <xf numFmtId="0" fontId="27" fillId="3" borderId="2" xfId="2" applyFont="1" applyFill="1" applyBorder="1" applyAlignment="1" applyProtection="1">
      <alignment horizontal="left" vertical="center" wrapText="1"/>
      <protection locked="0"/>
    </xf>
    <xf numFmtId="0" fontId="27" fillId="3" borderId="8" xfId="2" applyFont="1" applyFill="1" applyBorder="1" applyAlignment="1" applyProtection="1">
      <alignment horizontal="left" vertical="center" wrapText="1"/>
      <protection locked="0"/>
    </xf>
    <xf numFmtId="0" fontId="6" fillId="19" borderId="15" xfId="2" applyFont="1" applyFill="1" applyBorder="1" applyAlignment="1">
      <alignment horizontal="left" vertical="center" wrapText="1"/>
    </xf>
    <xf numFmtId="0" fontId="27" fillId="0" borderId="15" xfId="2" applyFont="1" applyBorder="1" applyAlignment="1" applyProtection="1">
      <alignment horizontal="center" vertical="center" wrapText="1"/>
      <protection locked="0"/>
    </xf>
    <xf numFmtId="0" fontId="27" fillId="0" borderId="16" xfId="2" applyFont="1" applyBorder="1" applyAlignment="1" applyProtection="1">
      <alignment horizontal="center" vertical="center" wrapText="1"/>
      <protection locked="0"/>
    </xf>
    <xf numFmtId="0" fontId="6" fillId="20" borderId="4" xfId="2" applyFont="1" applyFill="1" applyBorder="1" applyAlignment="1">
      <alignment vertical="center" wrapText="1"/>
    </xf>
    <xf numFmtId="0" fontId="27" fillId="0" borderId="4" xfId="2" applyFont="1" applyBorder="1" applyAlignment="1" applyProtection="1">
      <alignment horizontal="center" vertical="center" wrapText="1"/>
      <protection locked="0"/>
    </xf>
    <xf numFmtId="0" fontId="27" fillId="0" borderId="19" xfId="2" applyFont="1" applyBorder="1" applyAlignment="1" applyProtection="1">
      <alignment horizontal="center" vertical="center" wrapText="1"/>
      <protection locked="0"/>
    </xf>
    <xf numFmtId="0" fontId="6" fillId="19" borderId="26" xfId="2" applyFont="1" applyFill="1" applyBorder="1" applyAlignment="1">
      <alignment horizontal="left" vertical="center" wrapText="1"/>
    </xf>
    <xf numFmtId="0" fontId="27" fillId="0" borderId="26" xfId="2" applyFont="1" applyBorder="1" applyAlignment="1" applyProtection="1">
      <alignment horizontal="center" vertical="center" wrapText="1"/>
      <protection locked="0"/>
    </xf>
    <xf numFmtId="0" fontId="27" fillId="0" borderId="27" xfId="2" applyFont="1" applyBorder="1" applyAlignment="1" applyProtection="1">
      <alignment horizontal="center" vertical="center" wrapText="1"/>
      <protection locked="0"/>
    </xf>
    <xf numFmtId="0" fontId="3" fillId="0" borderId="36" xfId="2" applyFont="1" applyBorder="1" applyAlignment="1">
      <alignment horizontal="center"/>
    </xf>
    <xf numFmtId="0" fontId="3" fillId="0" borderId="53" xfId="2" applyFont="1" applyBorder="1" applyAlignment="1">
      <alignment horizontal="center"/>
    </xf>
    <xf numFmtId="0" fontId="3" fillId="0" borderId="35" xfId="2" applyFont="1" applyBorder="1" applyAlignment="1">
      <alignment horizontal="center"/>
    </xf>
    <xf numFmtId="0" fontId="5" fillId="18" borderId="14" xfId="2" applyFont="1" applyFill="1" applyBorder="1" applyAlignment="1" applyProtection="1">
      <alignment horizontal="center" vertical="center" wrapText="1"/>
    </xf>
    <xf numFmtId="0" fontId="5" fillId="18" borderId="15" xfId="2" applyFont="1" applyFill="1" applyBorder="1" applyAlignment="1" applyProtection="1">
      <alignment horizontal="center" vertical="center" wrapText="1"/>
    </xf>
    <xf numFmtId="0" fontId="5" fillId="18" borderId="16" xfId="2" applyFont="1" applyFill="1" applyBorder="1" applyAlignment="1" applyProtection="1">
      <alignment horizontal="center" vertical="center" wrapText="1"/>
    </xf>
    <xf numFmtId="0" fontId="3" fillId="19" borderId="2" xfId="2" applyFont="1" applyFill="1" applyBorder="1" applyAlignment="1" applyProtection="1">
      <alignment horizontal="center" vertical="center" wrapText="1"/>
    </xf>
    <xf numFmtId="0" fontId="3" fillId="19" borderId="3" xfId="2" applyFont="1" applyFill="1" applyBorder="1" applyAlignment="1" applyProtection="1">
      <alignment horizontal="center" vertical="center" wrapText="1"/>
    </xf>
    <xf numFmtId="0" fontId="3" fillId="0" borderId="4" xfId="2" applyFont="1" applyBorder="1" applyAlignment="1">
      <alignment horizontal="center"/>
    </xf>
    <xf numFmtId="0" fontId="3" fillId="0" borderId="4" xfId="2" applyFont="1" applyBorder="1" applyAlignment="1"/>
    <xf numFmtId="0" fontId="3" fillId="0" borderId="19" xfId="2" applyFont="1" applyBorder="1" applyAlignment="1"/>
    <xf numFmtId="0" fontId="3" fillId="0" borderId="2" xfId="2" applyFont="1" applyBorder="1" applyAlignment="1">
      <alignment horizontal="center" vertical="center" wrapText="1"/>
    </xf>
    <xf numFmtId="0" fontId="3" fillId="0" borderId="8" xfId="2" applyFont="1" applyBorder="1" applyAlignment="1">
      <alignment horizontal="center" vertical="center" wrapText="1"/>
    </xf>
    <xf numFmtId="0" fontId="3" fillId="0" borderId="19" xfId="2" applyFont="1" applyBorder="1" applyAlignment="1">
      <alignment horizontal="center"/>
    </xf>
    <xf numFmtId="0" fontId="3" fillId="18" borderId="40" xfId="2" applyFont="1" applyFill="1" applyBorder="1" applyAlignment="1" applyProtection="1">
      <alignment horizontal="center" vertical="center" wrapText="1"/>
    </xf>
    <xf numFmtId="0" fontId="3" fillId="18" borderId="54" xfId="2" applyFont="1" applyFill="1" applyBorder="1" applyAlignment="1" applyProtection="1">
      <alignment horizontal="center" vertical="center" wrapText="1"/>
    </xf>
    <xf numFmtId="0" fontId="3" fillId="19" borderId="23" xfId="2" applyFont="1" applyFill="1" applyBorder="1" applyAlignment="1" applyProtection="1">
      <alignment horizontal="center" vertical="center" wrapText="1"/>
    </xf>
    <xf numFmtId="0" fontId="3" fillId="19" borderId="18" xfId="2" applyFont="1" applyFill="1" applyBorder="1" applyAlignment="1" applyProtection="1">
      <alignment horizontal="center" vertical="center" wrapText="1"/>
    </xf>
    <xf numFmtId="0" fontId="3" fillId="19" borderId="47" xfId="2" applyFont="1" applyFill="1" applyBorder="1" applyAlignment="1" applyProtection="1">
      <alignment horizontal="center" vertical="center" wrapText="1"/>
    </xf>
    <xf numFmtId="0" fontId="3" fillId="19" borderId="48" xfId="2" applyFont="1" applyFill="1" applyBorder="1" applyAlignment="1" applyProtection="1">
      <alignment horizontal="center" vertical="center" wrapText="1"/>
    </xf>
    <xf numFmtId="0" fontId="5" fillId="3" borderId="1" xfId="2" applyFont="1" applyFill="1" applyBorder="1" applyAlignment="1" applyProtection="1">
      <alignment horizontal="center" vertical="center" wrapText="1"/>
    </xf>
    <xf numFmtId="0" fontId="5" fillId="3" borderId="2" xfId="2" applyFont="1" applyFill="1" applyBorder="1" applyAlignment="1" applyProtection="1">
      <alignment horizontal="center" vertical="center" wrapText="1"/>
    </xf>
    <xf numFmtId="0" fontId="5" fillId="3" borderId="8" xfId="2" applyFont="1" applyFill="1" applyBorder="1" applyAlignment="1" applyProtection="1">
      <alignment horizontal="center" vertical="center" wrapText="1"/>
    </xf>
    <xf numFmtId="0" fontId="28" fillId="0" borderId="1" xfId="20" quotePrefix="1" applyFont="1" applyFill="1" applyBorder="1" applyAlignment="1" applyProtection="1">
      <alignment horizontal="center" vertical="center" wrapText="1"/>
    </xf>
    <xf numFmtId="0" fontId="28" fillId="0" borderId="2" xfId="20" quotePrefix="1" applyFont="1" applyFill="1" applyBorder="1" applyAlignment="1" applyProtection="1">
      <alignment horizontal="center" vertical="center" wrapText="1"/>
    </xf>
    <xf numFmtId="0" fontId="28" fillId="0" borderId="3" xfId="20" quotePrefix="1" applyFont="1" applyFill="1" applyBorder="1" applyAlignment="1" applyProtection="1">
      <alignment horizontal="center" vertical="center" wrapText="1"/>
    </xf>
    <xf numFmtId="0" fontId="30" fillId="0" borderId="4" xfId="2" applyFont="1" applyFill="1" applyBorder="1" applyAlignment="1">
      <alignment horizontal="center" vertical="center" wrapText="1"/>
    </xf>
    <xf numFmtId="0" fontId="30" fillId="0" borderId="19" xfId="2" applyFont="1" applyFill="1" applyBorder="1" applyAlignment="1">
      <alignment horizontal="center" vertical="center" wrapText="1"/>
    </xf>
    <xf numFmtId="0" fontId="3" fillId="19" borderId="20" xfId="2" applyFont="1" applyFill="1" applyBorder="1" applyAlignment="1" applyProtection="1">
      <alignment horizontal="center" vertical="center" wrapText="1"/>
    </xf>
    <xf numFmtId="0" fontId="3" fillId="19" borderId="34" xfId="2" applyFont="1" applyFill="1" applyBorder="1" applyAlignment="1" applyProtection="1">
      <alignment horizontal="center" vertical="center" wrapText="1"/>
    </xf>
    <xf numFmtId="0" fontId="3" fillId="0" borderId="4" xfId="2" applyFont="1" applyBorder="1" applyAlignment="1">
      <alignment horizontal="center" vertical="center" wrapText="1"/>
    </xf>
    <xf numFmtId="0" fontId="3" fillId="0" borderId="19" xfId="2" applyFont="1" applyBorder="1" applyAlignment="1">
      <alignment horizontal="center" vertical="center" wrapText="1"/>
    </xf>
    <xf numFmtId="0" fontId="29" fillId="17" borderId="14" xfId="2" applyFont="1" applyFill="1" applyBorder="1" applyAlignment="1">
      <alignment horizontal="center" vertical="center" wrapText="1"/>
    </xf>
    <xf numFmtId="0" fontId="29" fillId="17" borderId="15" xfId="2" applyFont="1" applyFill="1" applyBorder="1" applyAlignment="1">
      <alignment horizontal="center" vertical="center" wrapText="1"/>
    </xf>
    <xf numFmtId="0" fontId="29" fillId="17" borderId="16" xfId="2" applyFont="1" applyFill="1" applyBorder="1" applyAlignment="1">
      <alignment horizontal="center" vertical="center" wrapText="1"/>
    </xf>
    <xf numFmtId="0" fontId="3" fillId="0" borderId="26" xfId="2" applyFont="1" applyBorder="1" applyAlignment="1">
      <alignment horizontal="center" vertical="center"/>
    </xf>
    <xf numFmtId="0" fontId="3" fillId="0" borderId="27" xfId="2" applyFont="1" applyBorder="1" applyAlignment="1">
      <alignment horizontal="center" vertical="center"/>
    </xf>
    <xf numFmtId="0" fontId="3" fillId="18" borderId="15" xfId="2" applyFont="1" applyFill="1" applyBorder="1" applyAlignment="1"/>
    <xf numFmtId="0" fontId="3" fillId="18" borderId="16" xfId="2" applyFont="1" applyFill="1" applyBorder="1" applyAlignment="1"/>
    <xf numFmtId="0" fontId="3" fillId="0" borderId="2" xfId="2" applyFont="1" applyFill="1" applyBorder="1" applyAlignment="1" applyProtection="1">
      <alignment horizontal="center" vertical="center" wrapText="1"/>
    </xf>
    <xf numFmtId="0" fontId="10" fillId="4" borderId="14" xfId="0" applyFont="1" applyFill="1" applyBorder="1" applyAlignment="1" applyProtection="1">
      <alignment horizontal="center" vertical="center" wrapText="1"/>
    </xf>
    <xf numFmtId="0" fontId="10" fillId="4" borderId="15" xfId="0" applyFont="1" applyFill="1" applyBorder="1" applyAlignment="1" applyProtection="1">
      <alignment horizontal="center" vertical="center" wrapText="1"/>
    </xf>
    <xf numFmtId="0" fontId="10" fillId="4" borderId="28" xfId="0" applyFont="1" applyFill="1" applyBorder="1" applyAlignment="1" applyProtection="1">
      <alignment horizontal="center" vertical="center" wrapText="1"/>
    </xf>
    <xf numFmtId="0" fontId="10" fillId="4" borderId="16" xfId="0" applyFont="1" applyFill="1" applyBorder="1" applyAlignment="1" applyProtection="1">
      <alignment horizontal="center" vertical="center" wrapText="1"/>
    </xf>
    <xf numFmtId="0" fontId="5" fillId="7" borderId="17" xfId="0" applyFont="1" applyFill="1" applyBorder="1" applyAlignment="1" applyProtection="1">
      <alignment horizontal="center" vertical="center" wrapText="1"/>
    </xf>
    <xf numFmtId="0" fontId="5" fillId="7" borderId="40" xfId="0" applyFont="1" applyFill="1" applyBorder="1" applyAlignment="1" applyProtection="1">
      <alignment horizontal="center" vertical="center" wrapText="1"/>
    </xf>
    <xf numFmtId="0" fontId="5" fillId="7" borderId="5" xfId="0" applyFont="1" applyFill="1" applyBorder="1" applyAlignment="1" applyProtection="1">
      <alignment horizontal="center" vertical="center" wrapText="1"/>
    </xf>
    <xf numFmtId="0" fontId="5" fillId="7" borderId="6" xfId="0" applyFont="1" applyFill="1" applyBorder="1" applyAlignment="1" applyProtection="1">
      <alignment horizontal="center" vertical="center" wrapText="1"/>
    </xf>
    <xf numFmtId="0" fontId="5" fillId="7" borderId="9" xfId="0" applyFont="1" applyFill="1" applyBorder="1" applyAlignment="1" applyProtection="1">
      <alignment horizontal="center" vertical="center" wrapText="1"/>
    </xf>
    <xf numFmtId="0" fontId="5" fillId="7" borderId="18" xfId="0" applyFont="1" applyFill="1" applyBorder="1" applyAlignment="1" applyProtection="1">
      <alignment horizontal="center" vertical="center" wrapText="1"/>
    </xf>
    <xf numFmtId="0" fontId="5" fillId="7" borderId="10" xfId="0" applyFont="1" applyFill="1" applyBorder="1" applyAlignment="1" applyProtection="1">
      <alignment horizontal="center" vertical="center" wrapText="1"/>
    </xf>
    <xf numFmtId="0" fontId="5" fillId="7" borderId="24" xfId="0" applyFont="1" applyFill="1" applyBorder="1" applyAlignment="1" applyProtection="1">
      <alignment horizontal="center" vertical="center" wrapText="1"/>
    </xf>
    <xf numFmtId="0" fontId="5" fillId="7" borderId="4" xfId="0" applyFont="1" applyFill="1" applyBorder="1" applyAlignment="1" applyProtection="1">
      <alignment horizontal="center" vertical="center" wrapText="1"/>
    </xf>
    <xf numFmtId="0" fontId="5" fillId="7" borderId="19" xfId="0" applyFont="1" applyFill="1" applyBorder="1" applyAlignment="1" applyProtection="1">
      <alignment horizontal="center" vertical="center" wrapText="1"/>
    </xf>
    <xf numFmtId="0" fontId="5" fillId="7" borderId="22" xfId="0" applyFont="1" applyFill="1" applyBorder="1" applyAlignment="1" applyProtection="1">
      <alignment horizontal="center" vertical="center" wrapText="1"/>
    </xf>
    <xf numFmtId="164" fontId="3" fillId="0" borderId="4" xfId="1" applyNumberFormat="1" applyFont="1" applyBorder="1" applyAlignment="1" applyProtection="1">
      <alignment horizontal="center" vertical="center" wrapText="1"/>
      <protection locked="0"/>
    </xf>
    <xf numFmtId="0" fontId="3" fillId="0" borderId="3" xfId="0" applyFont="1" applyBorder="1" applyAlignment="1">
      <alignment horizontal="center" vertical="center" wrapText="1"/>
    </xf>
    <xf numFmtId="0" fontId="3" fillId="0" borderId="4" xfId="0" applyFont="1" applyBorder="1" applyAlignment="1">
      <alignment horizontal="center" vertical="center"/>
    </xf>
    <xf numFmtId="0" fontId="8" fillId="16" borderId="5" xfId="0" applyFont="1" applyFill="1" applyBorder="1" applyAlignment="1">
      <alignment horizontal="center" vertical="center" wrapText="1"/>
    </xf>
    <xf numFmtId="0" fontId="8" fillId="16" borderId="7" xfId="0" applyFont="1" applyFill="1" applyBorder="1" applyAlignment="1">
      <alignment horizontal="center" vertical="center" wrapText="1"/>
    </xf>
    <xf numFmtId="0" fontId="8" fillId="9" borderId="47" xfId="0" applyFont="1" applyFill="1" applyBorder="1" applyAlignment="1">
      <alignment horizontal="center" vertical="center"/>
    </xf>
    <xf numFmtId="0" fontId="8" fillId="16" borderId="4" xfId="0" applyFont="1" applyFill="1" applyBorder="1" applyAlignment="1">
      <alignment horizontal="center" vertical="center" wrapText="1"/>
    </xf>
    <xf numFmtId="0" fontId="8" fillId="16" borderId="1" xfId="0" applyFont="1" applyFill="1" applyBorder="1" applyAlignment="1">
      <alignment horizontal="center" vertical="center" wrapText="1"/>
    </xf>
    <xf numFmtId="0" fontId="8" fillId="16" borderId="2" xfId="0" applyFont="1" applyFill="1" applyBorder="1" applyAlignment="1">
      <alignment horizontal="center" vertical="center" wrapText="1"/>
    </xf>
    <xf numFmtId="0" fontId="8" fillId="16" borderId="3" xfId="0" applyFont="1" applyFill="1" applyBorder="1" applyAlignment="1">
      <alignment horizontal="center" vertical="center" wrapText="1"/>
    </xf>
  </cellXfs>
  <cellStyles count="91">
    <cellStyle name="Dziesiętny" xfId="1" builtinId="3"/>
    <cellStyle name="Dziesiętny 2" xfId="19"/>
    <cellStyle name="Dziesiętny 2 2" xfId="31"/>
    <cellStyle name="Dziesiętny 2 2 2" xfId="34"/>
    <cellStyle name="Dziesiętny 2 2 2 2" xfId="51"/>
    <cellStyle name="Dziesiętny 2 2 3" xfId="76"/>
    <cellStyle name="Dziesiętny 2 2 4" xfId="48"/>
    <cellStyle name="Dziesiętny 2 3" xfId="33"/>
    <cellStyle name="Dziesiętny 2 3 2" xfId="50"/>
    <cellStyle name="Dziesiętny 2 4" xfId="41"/>
    <cellStyle name="Dziesiętny 2 4 2" xfId="87"/>
    <cellStyle name="Dziesiętny 2 5" xfId="88"/>
    <cellStyle name="Dziesiętny 2 6" xfId="46"/>
    <cellStyle name="Dziesiętny 3" xfId="28"/>
    <cellStyle name="Dziesiętny 3 2" xfId="75"/>
    <cellStyle name="Dziesiętny 3 3" xfId="47"/>
    <cellStyle name="Dziesiętny 4" xfId="32"/>
    <cellStyle name="Dziesiętny 4 2" xfId="49"/>
    <cellStyle name="Dziesiętny 5" xfId="37"/>
    <cellStyle name="Dziesiętny 6" xfId="45"/>
    <cellStyle name="Normalny" xfId="0" builtinId="0"/>
    <cellStyle name="Normalny 2" xfId="2"/>
    <cellStyle name="Normalny 2 10" xfId="20"/>
    <cellStyle name="Normalny 2 10 2" xfId="73"/>
    <cellStyle name="Normalny 2 10 3" xfId="59"/>
    <cellStyle name="Normalny 2 10 4" xfId="66"/>
    <cellStyle name="Normalny 2 10 5" xfId="52"/>
    <cellStyle name="Normalny 2 10 6" xfId="81"/>
    <cellStyle name="Normalny 2 11" xfId="23"/>
    <cellStyle name="Normalny 2 12" xfId="64"/>
    <cellStyle name="Normalny 2 13" xfId="43"/>
    <cellStyle name="Normalny 2 2" xfId="22"/>
    <cellStyle name="Normalny 2 3" xfId="17"/>
    <cellStyle name="Normalny 2 4" xfId="9"/>
    <cellStyle name="Normalny 2 4 2" xfId="16"/>
    <cellStyle name="Normalny 2 4 3" xfId="4"/>
    <cellStyle name="Normalny 2 4 3 2" xfId="90"/>
    <cellStyle name="Normalny 2 5" xfId="8"/>
    <cellStyle name="Normalny 2 5 2" xfId="29"/>
    <cellStyle name="Normalny 2 5 2 2 2" xfId="3"/>
    <cellStyle name="Normalny 2 5 2 2 2 2" xfId="67"/>
    <cellStyle name="Normalny 2 5 2 2 2 3" xfId="53"/>
    <cellStyle name="Normalny 2 5 2 5" xfId="24"/>
    <cellStyle name="Normalny 2 5 3" xfId="7"/>
    <cellStyle name="Normalny 2 5 4" xfId="13"/>
    <cellStyle name="Normalny 2 6" xfId="21"/>
    <cellStyle name="Normalny 2 6 2" xfId="78"/>
    <cellStyle name="Normalny 2 6 3" xfId="58"/>
    <cellStyle name="Normalny 2 7 2" xfId="11"/>
    <cellStyle name="Normalny 2 7 2 2" xfId="6"/>
    <cellStyle name="Normalny 2 7 2 3" xfId="62"/>
    <cellStyle name="Normalny 2 7 2 4" xfId="70"/>
    <cellStyle name="Normalny 2 7 2 5" xfId="56"/>
    <cellStyle name="Normalny 2 7 2 6" xfId="85"/>
    <cellStyle name="Normalny 2 7 3" xfId="15"/>
    <cellStyle name="Normalny 2 8" xfId="10"/>
    <cellStyle name="Normalny 2 8 2" xfId="5"/>
    <cellStyle name="Normalny 2 8 3" xfId="60"/>
    <cellStyle name="Normalny 2 8 4" xfId="68"/>
    <cellStyle name="Normalny 2 8 5" xfId="25"/>
    <cellStyle name="Normalny 2 8 6" xfId="82"/>
    <cellStyle name="Normalny 2 9" xfId="12"/>
    <cellStyle name="Normalny 2 9 2" xfId="14"/>
    <cellStyle name="Normalny 2 9 2 2" xfId="84"/>
    <cellStyle name="Normalny 2 9 3" xfId="71"/>
    <cellStyle name="Normalny 2 9 4" xfId="54"/>
    <cellStyle name="Normalny 3" xfId="27"/>
    <cellStyle name="Normalny 3 10" xfId="65"/>
    <cellStyle name="Normalny 3 11" xfId="63"/>
    <cellStyle name="Normalny 3 12" xfId="42"/>
    <cellStyle name="Normalny 3 2" xfId="40"/>
    <cellStyle name="Normalny 3 5 2" xfId="30"/>
    <cellStyle name="Normalny 3 5 2 2" xfId="79"/>
    <cellStyle name="Normalny 3 5 2 4" xfId="80"/>
    <cellStyle name="Normalny 3 9" xfId="44"/>
    <cellStyle name="Normalny 3 9 2" xfId="77"/>
    <cellStyle name="Normalny 3 9 3" xfId="72"/>
    <cellStyle name="Normalny 3 9 4" xfId="57"/>
    <cellStyle name="Normalny 3 9 5" xfId="86"/>
    <cellStyle name="Normalny 4" xfId="26"/>
    <cellStyle name="Normalny_Arkusz1" xfId="89"/>
    <cellStyle name="Procentowy 2" xfId="18"/>
    <cellStyle name="Procentowy 2 2" xfId="35"/>
    <cellStyle name="Procentowy 2 3" xfId="36"/>
    <cellStyle name="Procentowy 2 3 2" xfId="74"/>
    <cellStyle name="Procentowy 2 3 3" xfId="61"/>
    <cellStyle name="Procentowy 2 3 4" xfId="69"/>
    <cellStyle name="Procentowy 2 3 5" xfId="55"/>
    <cellStyle name="Procentowy 2 3 5 2" xfId="83"/>
    <cellStyle name="Procentowy 3" xfId="38"/>
    <cellStyle name="Walutowy 2" xfId="39"/>
  </cellStyles>
  <dxfs count="9">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
      <fill>
        <patternFill>
          <bgColor theme="9" tint="0.79998168889431442"/>
        </patternFill>
      </fill>
    </dxf>
  </dxfs>
  <tableStyles count="0" defaultTableStyle="TableStyleMedium2" defaultPivotStyle="PivotStyleLight16"/>
  <colors>
    <mruColors>
      <color rgb="FFFFFFFF"/>
      <color rgb="FFFFFFCC"/>
      <color rgb="FFFFFF99"/>
      <color rgb="FFC0C0C0"/>
      <color rgb="FF9EEFF8"/>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5.xml"/><Relationship Id="rId3" Type="http://schemas.openxmlformats.org/officeDocument/2006/relationships/worksheet" Target="worksheets/sheet3.xml"/><Relationship Id="rId21" Type="http://schemas.openxmlformats.org/officeDocument/2006/relationships/externalLink" Target="externalLinks/externalLink8.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externalLink" Target="externalLinks/externalLink2.xml"/><Relationship Id="rId23"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 Id="rId22"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gesiarz\Desktop\Kopia%20za&#322;%20%201%20dla%20KS%20Plan%20Dzia&#322;a&#324;%20POI&#346;%20%202016%2005%2010%20CU%20po%20korekcie%20+%20kryteria_31.05.2015.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j.gesiarz\AppData\Local\Microsoft\Windows\INetCache\Content.Outlook\M5JRK7XD\Za&#322;%201%20do%20uchwa&#322;y%2020_WZ&#211;R%20RPD%20ZDROWIE_19%2004%20201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I:\Users\j.gesiarz\AppData\Local\Microsoft\Windows\INetCache\Content.Outlook\M5JRK7XD\Za&#322;%201%20do%20uchwa&#322;y%2020_WZ&#211;R%20RPD%20ZDROWIE_19%2004%202016.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I:\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R5FE9~1.WOJ\AppData\Local\Temp\Rar$DI69.472\formularz%20Planu%20dzia&#322;a&#324;.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m.iwanicka\Desktop\WNKS\POIS%2014%2020\Plan%20Dzia&#322;a&#324;\aktualizacja%20Planu%20Dzia&#322;a&#324;%2024.06.2016\Plan%20Dzia&#322;a&#324;_aktualizacja%203-2016_01.07.2016.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a.kister\AppData\Local\Microsoft\Windows\Temporary%20Internet%20Files\Content.Outlook\4A3SLVI2\PLANY%20DZIA&#321;A&#323;\PLAN%20DZIA&#321;A&#323;%202015%20R\POI&#346;%202015\fiszki%2012CU%20wesej%20edytowalne\CU%20Bia&#322;ystok\fiszka_projektowa_USK%20w%20Bia&#322;ymastoku_CU_13.08.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I:\Users\j.gesiarz\Desktop\fiszki%20CU\Bia&#322;ystok\fiszki\Fiszka_projektowa_USK%20w%20Bia&#322;ymastoku_CU_04.201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sheetName val="Kryteria "/>
      <sheetName val="RPZ"/>
      <sheetName val="Projekt pozakonkursowy"/>
      <sheetName val="Planowane działania"/>
      <sheetName val="ZAŁ. 1"/>
    </sheetNames>
    <sheetDataSet>
      <sheetData sheetId="0"/>
      <sheetData sheetId="1">
        <row r="57">
          <cell r="M57" t="str">
            <v>dolnośląskie</v>
          </cell>
        </row>
        <row r="58">
          <cell r="M58" t="str">
            <v>kujawsko-pomorskie</v>
          </cell>
          <cell r="N58" t="str">
            <v>EFRR</v>
          </cell>
        </row>
        <row r="59">
          <cell r="M59" t="str">
            <v>lubelskie</v>
          </cell>
          <cell r="N59" t="str">
            <v>EFS</v>
          </cell>
        </row>
        <row r="60">
          <cell r="M60" t="str">
            <v>lubuskie</v>
          </cell>
        </row>
        <row r="61">
          <cell r="M61" t="str">
            <v>łódzkie</v>
          </cell>
        </row>
        <row r="62">
          <cell r="M62" t="str">
            <v>małopolskie</v>
          </cell>
        </row>
        <row r="63">
          <cell r="M63" t="str">
            <v>mazowieckie</v>
          </cell>
        </row>
        <row r="64">
          <cell r="M64" t="str">
            <v>opolskie</v>
          </cell>
        </row>
        <row r="65">
          <cell r="M65" t="str">
            <v>podkarpackie</v>
          </cell>
        </row>
        <row r="66">
          <cell r="M66" t="str">
            <v>podlaskie</v>
          </cell>
        </row>
        <row r="67">
          <cell r="M67" t="str">
            <v>pomorskie</v>
          </cell>
        </row>
        <row r="68">
          <cell r="M68" t="str">
            <v>ślaskie</v>
          </cell>
        </row>
        <row r="69">
          <cell r="M69" t="str">
            <v>świętokrzyskie</v>
          </cell>
        </row>
        <row r="70">
          <cell r="M70" t="str">
            <v>warmińsko-mazurskie</v>
          </cell>
        </row>
        <row r="71">
          <cell r="M71" t="str">
            <v>wielkopolskie</v>
          </cell>
        </row>
        <row r="72">
          <cell r="M72" t="str">
            <v>zachodniopomorskie</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sheetName val="Kryteria "/>
      <sheetName val="RPZ"/>
      <sheetName val="Projekt pozakonkursowy"/>
      <sheetName val="Planowane działania"/>
      <sheetName val="ZAŁ. 1"/>
    </sheetNames>
    <sheetDataSet>
      <sheetData sheetId="0">
        <row r="99">
          <cell r="K99" t="str">
            <v>Program Operacyjny Wiedza, Edukacja, Rozwój</v>
          </cell>
          <cell r="N99" t="str">
            <v>PI 2c Wzmocnienie zastosowań TIK dla e-administracji, e-uczenia się, e-włączenia społecznego, e-kultury i e-zdrowia</v>
          </cell>
        </row>
        <row r="100">
          <cell r="K100" t="str">
            <v>Program Operacyjny Infrastruktura i Środowisko na lata 2014 - 2020</v>
          </cell>
          <cell r="N100" t="str">
            <v>PI 8vi Aktywne i zdrowe starzenie się</v>
          </cell>
        </row>
        <row r="101">
          <cell r="K101" t="str">
            <v>Regionalny Program Operacyjny Województwa Dolnośląskiego na lata 2014 - 2020</v>
          </cell>
          <cell r="N101" t="str">
            <v>PI 9a Inwestycje w infrastrukturę zdrowotną i społeczną, które przyczyniają się do rozwoju krajowego, regionalnego i lokalnego, zmniejszania nierówności w zakresie stanu zdrowia, promowanie włączenia społecznego poprzez lepszy dostęp do usług społecznych, kulturalnych i rekreacyjnych oraz przejścia z usług instytucjonalnych do usług na poziomie społeczności lokalnych</v>
          </cell>
        </row>
        <row r="102">
          <cell r="K102" t="str">
            <v>Regionalny Program Operacyjny Województwa Kujawsko-Pomorskiego na lata 2014 - 2020</v>
          </cell>
          <cell r="N102" t="str">
            <v>PI 9iv Ułatwianie dostępu do przystępnych cenowo, trwałych oraz wysokiej jakości usług, w tym opieki zdrowotnej i usług socjalnych świadczonych w interesie ogólnym</v>
          </cell>
        </row>
        <row r="103">
          <cell r="K103" t="str">
            <v>Regionalny Program Operacyjny Województwa Lubelskiego na lata 2014 - 2020</v>
          </cell>
          <cell r="N103" t="str">
            <v>PI 10ii Poprawa jakości, skuteczności i dostępności szkolnictw wyższego oraz kształcenia na poziomie równoważnym w celu zwiększenia udziału i poziomu osiągnięć, zwłaszcza w przypadku grup w niekorzystnej sytuacji</v>
          </cell>
        </row>
        <row r="104">
          <cell r="K104" t="str">
            <v>Regionalny Program Operacyjny Województwa Lubuskiego na lata 2014 - 2020</v>
          </cell>
          <cell r="N104" t="str">
            <v>PI 10iii Wyrównywanie dostępu do uczenia się przez całe życie o charakterze formalnym, nieformalnym i pozaformalnym wszystkich grup wiekowych, poszerzanie wiedzy, pdmoszenie umiejętności i kompetencji siły roboczej oraz promowanie elastycznych ścieżek kształcenia, w tym poprzez doradztwo zawodowe i potwierdzanie nabytych kompetencji</v>
          </cell>
        </row>
        <row r="105">
          <cell r="K105" t="str">
            <v>Regionalny Program Operacyjny Województwa Łódzkiego na lata 2014 - 2020</v>
          </cell>
        </row>
        <row r="106">
          <cell r="K106" t="str">
            <v>Regionalny Program Operacyjny Województwa Małopolskiego na lata 2014 - 2020</v>
          </cell>
          <cell r="N106" t="str">
            <v>PI 2c</v>
          </cell>
        </row>
        <row r="107">
          <cell r="K107" t="str">
            <v>Regionalny Program Operacyjny Województwa Mazowieckiego na lata 2014 - 2020</v>
          </cell>
          <cell r="N107" t="str">
            <v>PI 8vi</v>
          </cell>
        </row>
        <row r="108">
          <cell r="K108" t="str">
            <v>Regionalny Program Operacyjny Województwa Opolskiego na lata 2014 - 2020</v>
          </cell>
          <cell r="N108" t="str">
            <v>PI 9a</v>
          </cell>
        </row>
        <row r="109">
          <cell r="K109" t="str">
            <v>Regionalny Program Operacyjny Województwa Podkarpackiego na lata 2014 - 2020</v>
          </cell>
          <cell r="N109" t="str">
            <v>PI 9iv</v>
          </cell>
        </row>
        <row r="110">
          <cell r="K110" t="str">
            <v>Regionalny Program Operacyjny Województwa Podlaskiego na lata 2014 - 2020</v>
          </cell>
          <cell r="N110" t="str">
            <v>PI 10ii</v>
          </cell>
        </row>
        <row r="111">
          <cell r="K111" t="str">
            <v>Regionalny Program Operacyjny Województwa Pomorskiego na lata 2014 - 2020</v>
          </cell>
          <cell r="N111" t="str">
            <v>PI 10iii</v>
          </cell>
        </row>
        <row r="112">
          <cell r="K112" t="str">
            <v>Regionalny Program Operacyjny Województwa Śląskiego na lata 2014 - 2020</v>
          </cell>
        </row>
        <row r="113">
          <cell r="K113" t="str">
            <v>Regionalny Program Operacyjny Województwa Świętokrzyskiego na lata 2014 - 2020</v>
          </cell>
        </row>
        <row r="114">
          <cell r="K114" t="str">
            <v>Regionalny Program Operacyjny Województwa Warmińsko-Mazurskiego na lata 2014 - 2020</v>
          </cell>
        </row>
        <row r="115">
          <cell r="K115" t="str">
            <v>Regionalny Program Operacyjny Województwa Wielkopolskiego na lata 2014 - 2020</v>
          </cell>
        </row>
        <row r="116">
          <cell r="K116" t="str">
            <v>Regionalny Program Operacyjny Województwa Zachodniopomorskiego na lata 2014 - 2020</v>
          </cell>
        </row>
        <row r="119">
          <cell r="K119" t="str">
            <v>CT2 Zwiększenie dostępności, stopnia wykorzystania i jakości technologii informacyjno-komunikacyjnych</v>
          </cell>
        </row>
        <row r="120">
          <cell r="K120" t="str">
            <v>CT8 Promowanie trwałego i wysokiej jakości zatrudnienia oraz wsparcie mobilności pracowników</v>
          </cell>
        </row>
        <row r="121">
          <cell r="K121" t="str">
            <v>CT9 Promowanie włączenia społecznego, walka z ubóstwem i wszelką dyskryminacją</v>
          </cell>
        </row>
        <row r="122">
          <cell r="K122" t="str">
            <v>CT 10 Inwestowanie w kształcenie, szkolenie oraz szkolenie zawodowe na rzecz zdobywania umiejętności i uczenia się przez całe życie</v>
          </cell>
        </row>
        <row r="124">
          <cell r="K124" t="str">
            <v>Narzędzie 1</v>
          </cell>
          <cell r="M124" t="str">
            <v>Narzędzie 1 Projekty pilotażowe i testujace w zakresie programów profilaktycznych, zawierające komponent badawczy, edukacyjny oraz wspierający współpracę pomiedzy wysokospecjalistycznym ośrodkiem a lekarzami POZ oraz szpitalami ogólnymi, w celu przeciwdziałania zjawisku fragmentacji opieki nad pacjentem [C]</v>
          </cell>
        </row>
        <row r="125">
          <cell r="K125" t="str">
            <v>Narzędzie 2</v>
          </cell>
          <cell r="M125" t="str">
            <v>Narzędzie 2 Wdrożenie projektów profilaktycznych dotyczących chorób będących istotnym problemem zdrowotnym regionu [R]</v>
          </cell>
        </row>
        <row r="126">
          <cell r="K126" t="str">
            <v>Narzędzie 3</v>
          </cell>
          <cell r="M126" t="str">
            <v>Narzędzie 3 Wdrożenie programów rehabilitacji medycznej ułatwiających powroty do pracy [R]</v>
          </cell>
        </row>
        <row r="127">
          <cell r="K127" t="str">
            <v>Narzędzie 4</v>
          </cell>
          <cell r="M127" t="str">
            <v>Narzędzie 4 Wdrożenie programów ukierunkowanych na eliminowanie zdrowotnych czynników ryzyka w miejscu pracy [R]</v>
          </cell>
        </row>
        <row r="128">
          <cell r="K128" t="str">
            <v>Narzędzie 5</v>
          </cell>
          <cell r="M128" t="str">
            <v>Narzędzie 5 Rozwój profilaktyki nowotworowej w kierunku wykrywania raka jelita grubego, szyjki macicy i raka piersi [R]</v>
          </cell>
        </row>
        <row r="129">
          <cell r="K129" t="str">
            <v>Narzędzie 6</v>
          </cell>
          <cell r="M129" t="str">
            <v>Narzędzie 6 Utworzenie nowych SOR powstałych od podstaw lub na bazie istniejących izb przyjęć ze szczególnym uwzględnieniem stanowisk wstępnej intensywnej terapii (roboty budowlane, doposażenie) [C]</v>
          </cell>
        </row>
        <row r="130">
          <cell r="K130" t="str">
            <v>Narzędzie 7</v>
          </cell>
          <cell r="M130" t="str">
            <v>Narzędzie 7 Wsparcie istniejących SOR, ze szczególnym uwzględnieniem stanowisk wstępnej intensywnej terapii (roboty budowlane, doposażenie) [C]</v>
          </cell>
        </row>
        <row r="131">
          <cell r="K131" t="str">
            <v>Narzędzie 8</v>
          </cell>
          <cell r="M131" t="str">
            <v>Narzędzie 8 Modernizacja istniejących CU (roboty budowalne, doposażenie) [C]</v>
          </cell>
        </row>
        <row r="132">
          <cell r="K132" t="str">
            <v>Narzędzie 9</v>
          </cell>
          <cell r="M132" t="str">
            <v>Narzędzie 9 Utworzenie nowych CU (roboty budowlane, doposażenie) [C]</v>
          </cell>
        </row>
        <row r="133">
          <cell r="K133" t="str">
            <v>Narzędzie 10</v>
          </cell>
          <cell r="M133" t="str">
            <v>Narzędzie 10 Budowa lub remont całodobowych lotnisk lub lądowisk dla śmigłowców przy jednostkach organizacyjnych szpitali wyspecjalizowanych w zakresie udzielania świadczeń zdrowotnych niezbędnych dla ratownictwa medycznego (roboty budowlane, doposażenie) [C]</v>
          </cell>
        </row>
        <row r="134">
          <cell r="K134" t="str">
            <v>Narzędzie 11</v>
          </cell>
          <cell r="M134" t="str">
            <v>Narzędzie 11 Wsparcie baz Lotniczego Pogotowia Ratunkowego (roboty budowlane, doposażenie oraz wyposażenie śmigłowców ratowniczych w sprzęt umożliwiający loty w trudnych warunkach atmosferycznych i w nocy) [C]</v>
          </cell>
        </row>
        <row r="135">
          <cell r="K135" t="str">
            <v>Narzędzie 12</v>
          </cell>
          <cell r="M135" t="str">
            <v>Narzędzie 12 Wsparcie ponadregionalnych podmiotów leczniczych udzielających świadczeń zdrowotnych stacjonarnych i całodobowych na rzecz osób dorosłych, dedykowanych chorobom, które są istotną przyczyną dezaktywizacji zawodowej (roboty budowlane, doposażenie) [C]</v>
          </cell>
        </row>
        <row r="136">
          <cell r="K136" t="str">
            <v>Narzędzie 13</v>
          </cell>
          <cell r="M136" t="str">
            <v>Narzędzie 13 Wsparcie regionalnych podmiotów leczniczych udzielających świadczeń zdrowotnych na rzecz osób dorosłych, dedykowanych chorobom, które są istotną przyczyną dezaktywizacji zawodowej (roboty budowalne, doposażenie) [R]</v>
          </cell>
        </row>
        <row r="137">
          <cell r="K137" t="str">
            <v>Narzędzie 14</v>
          </cell>
          <cell r="M137" t="str">
            <v>Narzędzie 14 Wsparcie regionalnych podmiotów leczniczych udzielających świadczeń zdrowotnych na rzecz osób dorosłych, ukierunkowanych na specyficzne dla regionu grupy chorób, które są istotną przyczyną dezaktywizacji zawodowej (roboty budowlane, doposażenie) [R]</v>
          </cell>
        </row>
        <row r="138">
          <cell r="K138" t="str">
            <v>Narzędzie 15</v>
          </cell>
          <cell r="M138" t="str">
            <v>Narzędzie 15 Wsparcie ponadregionalnych podmiotów leczniczych udzielających świadczeń zdrowotnych stacjonarnych i całodobowych w zakresie ginekologii, położnictwa, neonatologii, pediatrii oraz innych oddziałów zajmujących się leczeniem dzieci (roboty budowlane, doposażenie) [C]</v>
          </cell>
        </row>
        <row r="139">
          <cell r="K139" t="str">
            <v>Narzędzie 16</v>
          </cell>
          <cell r="M139" t="str">
            <v>Narzędzie 16 Wsparcie regionalnych podmiotów leczniczych udzielających świadczeń zdrowotnych stacjonarnych i całodobowych w zakresie ginekologii, położnictwa, neonatologii, pediatrii oraz innych oddziałów zajmujących się leczeniem dzieci (roboty budowlane, doposażenie) [R]</v>
          </cell>
        </row>
        <row r="140">
          <cell r="K140" t="str">
            <v>Narzędzie 17</v>
          </cell>
          <cell r="M140" t="str">
            <v>Narzędzie 17 Wsparcie podmiotów leczniczych udzielających świadczeń zdrowotnych w zakresie geriatrii, opieki długoterminowej oraz opieki paliatywnej i hospicyjnej (roboty budowlane, doposażenie) [R]</v>
          </cell>
        </row>
        <row r="141">
          <cell r="K141" t="str">
            <v>Narzędzie 18</v>
          </cell>
          <cell r="M141" t="str">
            <v>Narzędzie 18 Wsparcie deinstytucjonalizacji opieki nad osobami zależnymi, w szczególności poprzez rozwój alternatywnych form opieki nad osobami niesamodzielnymi ( w tym osobami starszymi) [C oraz R]</v>
          </cell>
        </row>
        <row r="142">
          <cell r="K142" t="str">
            <v>Narzędzie 19</v>
          </cell>
          <cell r="M142" t="str">
            <v>Narzędzie 19 Wdrożenie programów wczesnego wykrywania wad rozwojowych i rehabilitacji dzieci zagrożonych niepełnosprawnością i niepełnosprawnych [R]</v>
          </cell>
        </row>
        <row r="143">
          <cell r="K143" t="str">
            <v>Narzędzie 20</v>
          </cell>
          <cell r="M143" t="str">
            <v>Narzędzie 20 Działania projakościowe dedykowane podmiotom leczniczym, które świadczą szpitalne usługi medyczne [C]</v>
          </cell>
        </row>
        <row r="144">
          <cell r="K144" t="str">
            <v>Narzędzie 21</v>
          </cell>
          <cell r="M144" t="str">
            <v>Narzędzie 21 Działania projakościowe dedykowane podmiotom świadczącym podstawowa opiekę zdrowotną [C]</v>
          </cell>
        </row>
        <row r="145">
          <cell r="K145" t="str">
            <v>Narzędzie 22</v>
          </cell>
          <cell r="M145" t="str">
            <v>Narzędzie 22 Przygotowanie, przetestowanie i wdrożenie do systemu opieki zdrowotnej organizacji opieki koordynowanej (OOK) służącej polepszeniu jakości i efektywności publicznych usług zdrowotnych (pilotaż nowej formy organizacji, procesu i rozwiązań technologicznych ) [C]</v>
          </cell>
        </row>
        <row r="146">
          <cell r="K146" t="str">
            <v>Narzędzie 23</v>
          </cell>
          <cell r="M146" t="str">
            <v>Narzędzie 23 Stworzenie systemu mapowania potrzeb zdrowotnych (poprawa jakości danych dotyczących m. in. informacji o stanie infrastruktury medycznej, rejestrach medycznych dedykowanych określonym jednostkom chorobowym oraz identyfikacja "białych plam" w opiece zdrowotnej) [C]</v>
          </cell>
        </row>
        <row r="147">
          <cell r="K147" t="str">
            <v>Narzędzie 24</v>
          </cell>
          <cell r="M147" t="str">
            <v xml:space="preserve">Narzędzie 24 Szkolenia pracowników administracyjnych i zarządzających podmiotami leczniczymi, jak również przedstawicieli płatnika i podmiotów tworzących, służące poprawie efektywności funkcjonowania systemu ochrony zdrowia, ze szczególnym uwzględnieniem rozwoju zdolności analitycznych i audytu wewnętrznego w jednostkach systemu ochrony zdrowia [C] </v>
          </cell>
        </row>
        <row r="148">
          <cell r="K148" t="str">
            <v>Narzędzie 25</v>
          </cell>
          <cell r="M148" t="str">
            <v>Narzędzie 25 Działania na rzecz rozwoju dialogu społecznego oraz idei społecznej odpowiedzialności instytucji systemu ochrony zdrowia, poprzez m. in. wsparcie współpracy administracji systemu ochrony zdrowia z organizacjami pacjenckimi [C]</v>
          </cell>
        </row>
        <row r="149">
          <cell r="K149" t="str">
            <v>Narzędzie 26</v>
          </cell>
          <cell r="M149" t="str">
            <v>Narzędzie 26 Upowszechnienie wymiany elektronicznej dokumentacji medycznej [C i R]</v>
          </cell>
        </row>
        <row r="150">
          <cell r="K150" t="str">
            <v>Narzędzie 27</v>
          </cell>
          <cell r="M150" t="str">
            <v>Narzędzie 27 Upowszechnienie wymiany telemedycyny [C i R]</v>
          </cell>
        </row>
        <row r="151">
          <cell r="K151" t="str">
            <v>Narzędzie 28</v>
          </cell>
          <cell r="M151" t="str">
            <v>Narzędzie 28 Upowszechnienie wykorzystania systemów rejestrowych i systemów klasyfikacji medycznych [C]</v>
          </cell>
        </row>
        <row r="152">
          <cell r="K152" t="str">
            <v>Narzędzie 29</v>
          </cell>
          <cell r="M152" t="str">
            <v>Narzędzie 29 Udostępnianie informatycznych narzędzi wsparcia efektywnego zarządzania ochrony zdrowia [C]</v>
          </cell>
        </row>
        <row r="153">
          <cell r="K153" t="str">
            <v>Narzędzie 30</v>
          </cell>
          <cell r="M153" t="str">
            <v>Narzędzie 30 Poprawa kompetencji cyfrowych świadczeniodawców i świadczeniobiorców [C]</v>
          </cell>
        </row>
        <row r="154">
          <cell r="K154" t="str">
            <v>Narzędzie 31</v>
          </cell>
          <cell r="M154" t="str">
            <v>Narzędzie 31 Wsparcie rozwoju prac B+R+I w obszarze zdrowia {C i R]</v>
          </cell>
        </row>
        <row r="155">
          <cell r="K155" t="str">
            <v>Narzędzie 32</v>
          </cell>
          <cell r="M155" t="str">
            <v>Narzędzie 32 Realizacja programów rozwojowych dla uczelni medycznych uczestniczących w procesie praktycznego kształcenia studentów, w tym tworzenie centrów symulacji medycznej [C]</v>
          </cell>
        </row>
        <row r="156">
          <cell r="K156" t="str">
            <v>Narzędzie 33</v>
          </cell>
          <cell r="M156" t="str">
            <v>Narzędzie 33 Realizacja programów rozwojowych dla uczelni medycznych uczestniczących w procesie kształcenia pielęgniarek i położnych ukierunkowanych na zwiększenie liczby absolwentów ww. kierunków [C]</v>
          </cell>
        </row>
        <row r="157">
          <cell r="K157" t="str">
            <v>Narzędzie 34</v>
          </cell>
          <cell r="M157" t="str">
            <v>Narzędzie 34 Kształcenie specjalizacyjne lekarzy w dziedzinach istotnych z punktu widzenia potrzeb epidemiologiczno-demograficznych kraju [C]</v>
          </cell>
        </row>
        <row r="158">
          <cell r="K158" t="str">
            <v>Narzędzie 35</v>
          </cell>
          <cell r="M158" t="str">
            <v>Narzędzie 35 Kształcenie podyplomowe lekarzy realizowane w innych formach niż specjalizacje w obszarach istotnych z punktu widzenia potrzeb epidemiologiczno-demograficznych krju, ze szczególnym uwzględnieniem lekarzy współpracujących z placówkami podstawowej opieki zdrowotnej [C]</v>
          </cell>
        </row>
        <row r="159">
          <cell r="K159" t="str">
            <v>Narzędzie 36</v>
          </cell>
          <cell r="M159" t="str">
            <v>Narzędzie 36 Kształcenie podyplomowe pielęgniarek i położnych w obszarach związanych z potrzebami epidemiologiczno-demograficznymi [C]</v>
          </cell>
        </row>
        <row r="160">
          <cell r="K160" t="str">
            <v>Narzędzie 37</v>
          </cell>
          <cell r="M160" t="str">
            <v>Narzędzie 37 Doskonalenie zawodowe pracowników innych zawodów istotnych z punktu widzenia funkcjonowania systemu ochrony zdrowia w obszarach istotnych dla zaspokojenia potrzeb epidemiologiczno-demograficznych [C]</v>
          </cell>
        </row>
      </sheetData>
      <sheetData sheetId="1">
        <row r="57">
          <cell r="M57" t="str">
            <v>dolnośląskie</v>
          </cell>
        </row>
        <row r="58">
          <cell r="M58" t="str">
            <v>kujawsko-pomorskie</v>
          </cell>
          <cell r="N58" t="str">
            <v>EFRR</v>
          </cell>
        </row>
        <row r="59">
          <cell r="M59" t="str">
            <v>lubelskie</v>
          </cell>
          <cell r="N59" t="str">
            <v>EFS</v>
          </cell>
        </row>
        <row r="60">
          <cell r="M60" t="str">
            <v>lubuskie</v>
          </cell>
        </row>
        <row r="61">
          <cell r="M61" t="str">
            <v>łódzkie</v>
          </cell>
        </row>
        <row r="62">
          <cell r="M62" t="str">
            <v>małopolskie</v>
          </cell>
        </row>
        <row r="63">
          <cell r="M63" t="str">
            <v>mazowieckie</v>
          </cell>
        </row>
        <row r="64">
          <cell r="M64" t="str">
            <v>opolskie</v>
          </cell>
        </row>
        <row r="65">
          <cell r="M65" t="str">
            <v>podkarpackie</v>
          </cell>
        </row>
        <row r="66">
          <cell r="M66" t="str">
            <v>podlaskie</v>
          </cell>
        </row>
        <row r="67">
          <cell r="M67" t="str">
            <v>pomorskie</v>
          </cell>
        </row>
        <row r="68">
          <cell r="M68" t="str">
            <v>ślaskie</v>
          </cell>
        </row>
        <row r="69">
          <cell r="M69" t="str">
            <v>świętokrzyskie</v>
          </cell>
        </row>
        <row r="70">
          <cell r="M70" t="str">
            <v>warmińsko-mazurskie</v>
          </cell>
        </row>
        <row r="71">
          <cell r="M71" t="str">
            <v>wielkopolskie</v>
          </cell>
        </row>
        <row r="72">
          <cell r="M72" t="str">
            <v>zachodniopomorskie</v>
          </cell>
        </row>
      </sheetData>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sheetName val="Kryteria "/>
      <sheetName val="RPZ"/>
      <sheetName val="Projekt pozakonkursowy"/>
      <sheetName val="Planowane działania"/>
      <sheetName val="ZAŁ. 1"/>
    </sheetNames>
    <sheetDataSet>
      <sheetData sheetId="0">
        <row r="99">
          <cell r="K99" t="str">
            <v>Program Operacyjny Wiedza, Edukacja, Rozwój</v>
          </cell>
        </row>
        <row r="100">
          <cell r="K100" t="str">
            <v>Program Operacyjny Infrastruktura i Środowisko na lata 2014 - 2020</v>
          </cell>
        </row>
        <row r="101">
          <cell r="K101" t="str">
            <v>Regionalny Program Operacyjny Województwa Dolnośląskiego na lata 2014 - 2020</v>
          </cell>
        </row>
        <row r="102">
          <cell r="K102" t="str">
            <v>Regionalny Program Operacyjny Województwa Kujawsko-Pomorskiego na lata 2014 - 2020</v>
          </cell>
        </row>
        <row r="103">
          <cell r="K103" t="str">
            <v>Regionalny Program Operacyjny Województwa Lubelskiego na lata 2014 - 2020</v>
          </cell>
        </row>
        <row r="104">
          <cell r="K104" t="str">
            <v>Regionalny Program Operacyjny Województwa Lubuskiego na lata 2014 - 2020</v>
          </cell>
        </row>
        <row r="105">
          <cell r="K105" t="str">
            <v>Regionalny Program Operacyjny Województwa Łódzkiego na lata 2014 - 2020</v>
          </cell>
        </row>
        <row r="106">
          <cell r="K106" t="str">
            <v>Regionalny Program Operacyjny Województwa Małopolskiego na lata 2014 - 2020</v>
          </cell>
          <cell r="N106" t="str">
            <v>PI 2c</v>
          </cell>
        </row>
        <row r="107">
          <cell r="K107" t="str">
            <v>Regionalny Program Operacyjny Województwa Mazowieckiego na lata 2014 - 2020</v>
          </cell>
          <cell r="N107" t="str">
            <v>PI 8vi</v>
          </cell>
        </row>
        <row r="108">
          <cell r="K108" t="str">
            <v>Regionalny Program Operacyjny Województwa Opolskiego na lata 2014 - 2020</v>
          </cell>
          <cell r="N108" t="str">
            <v>PI 9a</v>
          </cell>
        </row>
        <row r="109">
          <cell r="K109" t="str">
            <v>Regionalny Program Operacyjny Województwa Podkarpackiego na lata 2014 - 2020</v>
          </cell>
          <cell r="N109" t="str">
            <v>PI 9iv</v>
          </cell>
        </row>
        <row r="110">
          <cell r="K110" t="str">
            <v>Regionalny Program Operacyjny Województwa Podlaskiego na lata 2014 - 2020</v>
          </cell>
          <cell r="N110" t="str">
            <v>PI 10ii</v>
          </cell>
        </row>
        <row r="111">
          <cell r="K111" t="str">
            <v>Regionalny Program Operacyjny Województwa Pomorskiego na lata 2014 - 2020</v>
          </cell>
          <cell r="N111" t="str">
            <v>PI 10iii</v>
          </cell>
        </row>
        <row r="112">
          <cell r="K112" t="str">
            <v>Regionalny Program Operacyjny Województwa Śląskiego na lata 2014 - 2020</v>
          </cell>
        </row>
        <row r="113">
          <cell r="K113" t="str">
            <v>Regionalny Program Operacyjny Województwa Świętokrzyskiego na lata 2014 - 2020</v>
          </cell>
        </row>
        <row r="114">
          <cell r="K114" t="str">
            <v>Regionalny Program Operacyjny Województwa Warmińsko-Mazurskiego na lata 2014 - 2020</v>
          </cell>
        </row>
        <row r="115">
          <cell r="K115" t="str">
            <v>Regionalny Program Operacyjny Województwa Wielkopolskiego na lata 2014 - 2020</v>
          </cell>
        </row>
        <row r="116">
          <cell r="K116" t="str">
            <v>Regionalny Program Operacyjny Województwa Zachodniopomorskiego na lata 2014 - 2020</v>
          </cell>
        </row>
        <row r="119">
          <cell r="K119" t="str">
            <v>CT2 Zwiększenie dostępności, stopnia wykorzystania i jakości technologii informacyjno-komunikacyjnych</v>
          </cell>
        </row>
        <row r="120">
          <cell r="K120" t="str">
            <v>CT8 Promowanie trwałego i wysokiej jakości zatrudnienia oraz wsparcie mobilności pracowników</v>
          </cell>
        </row>
        <row r="121">
          <cell r="K121" t="str">
            <v>CT9 Promowanie włączenia społecznego, walka z ubóstwem i wszelką dyskryminacją</v>
          </cell>
        </row>
        <row r="122">
          <cell r="K122" t="str">
            <v>CT 10 Inwestowanie w kształcenie, szkolenie oraz szkolenie zawodowe na rzecz zdobywania umiejętności i uczenia się przez całe życie</v>
          </cell>
        </row>
        <row r="124">
          <cell r="K124" t="str">
            <v>Narzędzie 1</v>
          </cell>
        </row>
        <row r="125">
          <cell r="K125" t="str">
            <v>Narzędzie 2</v>
          </cell>
        </row>
        <row r="126">
          <cell r="K126" t="str">
            <v>Narzędzie 3</v>
          </cell>
        </row>
        <row r="127">
          <cell r="K127" t="str">
            <v>Narzędzie 4</v>
          </cell>
        </row>
        <row r="128">
          <cell r="K128" t="str">
            <v>Narzędzie 5</v>
          </cell>
        </row>
        <row r="129">
          <cell r="K129" t="str">
            <v>Narzędzie 6</v>
          </cell>
        </row>
        <row r="130">
          <cell r="K130" t="str">
            <v>Narzędzie 7</v>
          </cell>
        </row>
        <row r="131">
          <cell r="K131" t="str">
            <v>Narzędzie 8</v>
          </cell>
        </row>
        <row r="132">
          <cell r="K132" t="str">
            <v>Narzędzie 9</v>
          </cell>
        </row>
        <row r="133">
          <cell r="K133" t="str">
            <v>Narzędzie 10</v>
          </cell>
        </row>
        <row r="134">
          <cell r="K134" t="str">
            <v>Narzędzie 11</v>
          </cell>
        </row>
        <row r="135">
          <cell r="K135" t="str">
            <v>Narzędzie 12</v>
          </cell>
        </row>
        <row r="136">
          <cell r="K136" t="str">
            <v>Narzędzie 13</v>
          </cell>
        </row>
        <row r="137">
          <cell r="K137" t="str">
            <v>Narzędzie 14</v>
          </cell>
        </row>
        <row r="138">
          <cell r="K138" t="str">
            <v>Narzędzie 15</v>
          </cell>
        </row>
        <row r="139">
          <cell r="K139" t="str">
            <v>Narzędzie 16</v>
          </cell>
        </row>
        <row r="140">
          <cell r="K140" t="str">
            <v>Narzędzie 17</v>
          </cell>
        </row>
        <row r="141">
          <cell r="K141" t="str">
            <v>Narzędzie 18</v>
          </cell>
        </row>
        <row r="142">
          <cell r="K142" t="str">
            <v>Narzędzie 19</v>
          </cell>
        </row>
        <row r="143">
          <cell r="K143" t="str">
            <v>Narzędzie 20</v>
          </cell>
        </row>
        <row r="144">
          <cell r="K144" t="str">
            <v>Narzędzie 21</v>
          </cell>
        </row>
        <row r="145">
          <cell r="K145" t="str">
            <v>Narzędzie 22</v>
          </cell>
        </row>
        <row r="146">
          <cell r="K146" t="str">
            <v>Narzędzie 23</v>
          </cell>
        </row>
        <row r="147">
          <cell r="K147" t="str">
            <v>Narzędzie 24</v>
          </cell>
        </row>
        <row r="148">
          <cell r="K148" t="str">
            <v>Narzędzie 25</v>
          </cell>
        </row>
        <row r="149">
          <cell r="K149" t="str">
            <v>Narzędzie 26</v>
          </cell>
        </row>
        <row r="150">
          <cell r="K150" t="str">
            <v>Narzędzie 27</v>
          </cell>
        </row>
        <row r="151">
          <cell r="K151" t="str">
            <v>Narzędzie 28</v>
          </cell>
        </row>
        <row r="152">
          <cell r="K152" t="str">
            <v>Narzędzie 29</v>
          </cell>
        </row>
        <row r="153">
          <cell r="K153" t="str">
            <v>Narzędzie 30</v>
          </cell>
        </row>
        <row r="154">
          <cell r="K154" t="str">
            <v>Narzędzie 31</v>
          </cell>
        </row>
        <row r="155">
          <cell r="K155" t="str">
            <v>Narzędzie 32</v>
          </cell>
        </row>
        <row r="156">
          <cell r="K156" t="str">
            <v>Narzędzie 33</v>
          </cell>
        </row>
        <row r="157">
          <cell r="K157" t="str">
            <v>Narzędzie 34</v>
          </cell>
        </row>
        <row r="158">
          <cell r="K158" t="str">
            <v>Narzędzie 35</v>
          </cell>
        </row>
        <row r="159">
          <cell r="K159" t="str">
            <v>Narzędzie 36</v>
          </cell>
        </row>
        <row r="160">
          <cell r="K160" t="str">
            <v>Narzędzie 37</v>
          </cell>
        </row>
      </sheetData>
      <sheetData sheetId="1">
        <row r="57">
          <cell r="M57" t="str">
            <v>dolnośląskie</v>
          </cell>
        </row>
      </sheetData>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cell r="F2" t="str">
            <v>04 01</v>
          </cell>
        </row>
        <row r="3">
          <cell r="E3" t="str">
            <v>augustowski</v>
          </cell>
          <cell r="F3" t="str">
            <v>20 01</v>
          </cell>
        </row>
        <row r="4">
          <cell r="E4" t="str">
            <v>bartoszycki</v>
          </cell>
          <cell r="F4" t="str">
            <v>28 01</v>
          </cell>
        </row>
        <row r="5">
          <cell r="E5" t="str">
            <v>bełchatowski</v>
          </cell>
          <cell r="F5" t="str">
            <v>10 01</v>
          </cell>
        </row>
        <row r="6">
          <cell r="E6" t="str">
            <v>będziński</v>
          </cell>
          <cell r="F6" t="str">
            <v>24 01</v>
          </cell>
        </row>
        <row r="7">
          <cell r="E7" t="str">
            <v>bialski</v>
          </cell>
          <cell r="F7" t="str">
            <v>06 01</v>
          </cell>
        </row>
        <row r="8">
          <cell r="E8" t="str">
            <v>m. Biała Podlaska</v>
          </cell>
          <cell r="F8" t="str">
            <v>06 61</v>
          </cell>
        </row>
        <row r="9">
          <cell r="E9" t="str">
            <v>białobrzeski</v>
          </cell>
          <cell r="F9" t="str">
            <v>14 01</v>
          </cell>
        </row>
        <row r="10">
          <cell r="E10" t="str">
            <v>białogardzki</v>
          </cell>
          <cell r="F10" t="str">
            <v>32 01</v>
          </cell>
        </row>
        <row r="11">
          <cell r="E11" t="str">
            <v>białostocki</v>
          </cell>
          <cell r="F11" t="str">
            <v>20 02</v>
          </cell>
        </row>
        <row r="12">
          <cell r="E12" t="str">
            <v>m. Białystok</v>
          </cell>
          <cell r="F12" t="str">
            <v>20 61</v>
          </cell>
        </row>
        <row r="13">
          <cell r="E13" t="str">
            <v>bielski (podlaski)</v>
          </cell>
          <cell r="F13" t="str">
            <v>20 03</v>
          </cell>
        </row>
        <row r="14">
          <cell r="E14" t="str">
            <v>bielski (śląski)</v>
          </cell>
          <cell r="F14" t="str">
            <v>24 02</v>
          </cell>
        </row>
        <row r="15">
          <cell r="E15" t="str">
            <v>m. Bielsko-Biała</v>
          </cell>
          <cell r="F15" t="str">
            <v>24 61</v>
          </cell>
        </row>
        <row r="16">
          <cell r="E16" t="str">
            <v>bieszczadzki</v>
          </cell>
          <cell r="F16" t="str">
            <v>18 01</v>
          </cell>
        </row>
        <row r="17">
          <cell r="E17" t="str">
            <v>biłgorajski</v>
          </cell>
          <cell r="F17" t="str">
            <v>06 02</v>
          </cell>
        </row>
        <row r="18">
          <cell r="E18" t="str">
            <v>bocheński</v>
          </cell>
          <cell r="F18" t="str">
            <v>12 01</v>
          </cell>
        </row>
        <row r="19">
          <cell r="E19" t="str">
            <v>bolesławiecki</v>
          </cell>
          <cell r="F19" t="str">
            <v>02 01</v>
          </cell>
        </row>
        <row r="20">
          <cell r="E20" t="str">
            <v>braniewski</v>
          </cell>
          <cell r="F20" t="str">
            <v>28 02</v>
          </cell>
        </row>
        <row r="21">
          <cell r="E21" t="str">
            <v>brodnicki</v>
          </cell>
          <cell r="F21" t="str">
            <v>04 02</v>
          </cell>
        </row>
        <row r="22">
          <cell r="E22" t="str">
            <v>brzeski (małopolski)</v>
          </cell>
          <cell r="F22" t="str">
            <v>12 02</v>
          </cell>
        </row>
        <row r="23">
          <cell r="E23" t="str">
            <v>brzeski (opolski)</v>
          </cell>
          <cell r="F23" t="str">
            <v>16 01</v>
          </cell>
        </row>
        <row r="24">
          <cell r="E24" t="str">
            <v>brzeziński</v>
          </cell>
          <cell r="F24" t="str">
            <v>10 21</v>
          </cell>
        </row>
        <row r="25">
          <cell r="E25" t="str">
            <v>brzozowski</v>
          </cell>
          <cell r="F25" t="str">
            <v>18 02</v>
          </cell>
        </row>
        <row r="26">
          <cell r="E26" t="str">
            <v>buski</v>
          </cell>
          <cell r="F26" t="str">
            <v>26 01</v>
          </cell>
        </row>
        <row r="27">
          <cell r="E27" t="str">
            <v>bydgoski</v>
          </cell>
          <cell r="F27" t="str">
            <v>04 03</v>
          </cell>
        </row>
        <row r="28">
          <cell r="E28" t="str">
            <v>m. Bydgoszcz</v>
          </cell>
          <cell r="F28" t="str">
            <v>04 61</v>
          </cell>
        </row>
        <row r="29">
          <cell r="E29" t="str">
            <v>m. Bytom</v>
          </cell>
          <cell r="F29" t="str">
            <v>24 62</v>
          </cell>
        </row>
        <row r="30">
          <cell r="E30" t="str">
            <v>bytowski</v>
          </cell>
          <cell r="F30" t="str">
            <v>22 01</v>
          </cell>
        </row>
        <row r="31">
          <cell r="E31" t="str">
            <v>m. Chełm</v>
          </cell>
          <cell r="F31" t="str">
            <v>06 62</v>
          </cell>
        </row>
        <row r="32">
          <cell r="E32" t="str">
            <v>chełmiński</v>
          </cell>
          <cell r="F32" t="str">
            <v>04 04</v>
          </cell>
        </row>
        <row r="33">
          <cell r="E33" t="str">
            <v>chełmski</v>
          </cell>
          <cell r="F33" t="str">
            <v>06 03</v>
          </cell>
        </row>
        <row r="34">
          <cell r="E34" t="str">
            <v>chodzieski</v>
          </cell>
          <cell r="F34" t="str">
            <v>30 01</v>
          </cell>
        </row>
        <row r="35">
          <cell r="E35" t="str">
            <v>chojnicki</v>
          </cell>
          <cell r="F35" t="str">
            <v>22 02</v>
          </cell>
        </row>
        <row r="36">
          <cell r="E36" t="str">
            <v>m. Chorzów</v>
          </cell>
          <cell r="F36" t="str">
            <v>24 63</v>
          </cell>
        </row>
        <row r="37">
          <cell r="E37" t="str">
            <v>choszczeński</v>
          </cell>
          <cell r="F37" t="str">
            <v>32 02</v>
          </cell>
        </row>
        <row r="38">
          <cell r="E38" t="str">
            <v>chrzanowski</v>
          </cell>
          <cell r="F38" t="str">
            <v>12 03</v>
          </cell>
        </row>
        <row r="39">
          <cell r="E39" t="str">
            <v>ciechanowski</v>
          </cell>
          <cell r="F39" t="str">
            <v>14 02</v>
          </cell>
        </row>
        <row r="40">
          <cell r="E40" t="str">
            <v>cieszyński</v>
          </cell>
          <cell r="F40" t="str">
            <v>24 03</v>
          </cell>
        </row>
        <row r="41">
          <cell r="E41" t="str">
            <v>czarnkowsko-trzcianecki</v>
          </cell>
          <cell r="F41" t="str">
            <v>30 02</v>
          </cell>
        </row>
        <row r="42">
          <cell r="E42" t="str">
            <v>m. Częstochowa</v>
          </cell>
          <cell r="F42" t="str">
            <v>24 64</v>
          </cell>
        </row>
        <row r="43">
          <cell r="E43" t="str">
            <v>częstochowski</v>
          </cell>
          <cell r="F43" t="str">
            <v>24 04</v>
          </cell>
        </row>
        <row r="44">
          <cell r="E44" t="str">
            <v>człuchowski</v>
          </cell>
          <cell r="F44" t="str">
            <v>22 03</v>
          </cell>
        </row>
        <row r="45">
          <cell r="E45" t="str">
            <v>m. Dąbrowa Górnicza</v>
          </cell>
          <cell r="F45" t="str">
            <v>24 65</v>
          </cell>
        </row>
        <row r="46">
          <cell r="E46" t="str">
            <v>dąbrowski</v>
          </cell>
          <cell r="F46" t="str">
            <v>12 04</v>
          </cell>
        </row>
        <row r="47">
          <cell r="E47" t="str">
            <v>dębicki</v>
          </cell>
          <cell r="F47" t="str">
            <v>18 03</v>
          </cell>
        </row>
        <row r="48">
          <cell r="E48" t="str">
            <v>drawski</v>
          </cell>
          <cell r="F48" t="str">
            <v>32 03</v>
          </cell>
        </row>
        <row r="49">
          <cell r="E49" t="str">
            <v>działdowski</v>
          </cell>
          <cell r="F49" t="str">
            <v>28 03</v>
          </cell>
        </row>
        <row r="50">
          <cell r="E50" t="str">
            <v>dzierżoniowski</v>
          </cell>
          <cell r="F50" t="str">
            <v>02 02</v>
          </cell>
        </row>
        <row r="51">
          <cell r="E51" t="str">
            <v>m. Elbląg</v>
          </cell>
          <cell r="F51" t="str">
            <v>28 61</v>
          </cell>
        </row>
        <row r="52">
          <cell r="E52" t="str">
            <v>elbląski</v>
          </cell>
          <cell r="F52" t="str">
            <v>28 04</v>
          </cell>
        </row>
        <row r="53">
          <cell r="E53" t="str">
            <v>ełcki</v>
          </cell>
          <cell r="F53" t="str">
            <v>28 05</v>
          </cell>
        </row>
        <row r="54">
          <cell r="E54" t="str">
            <v>garwoliński</v>
          </cell>
          <cell r="F54" t="str">
            <v>14 03</v>
          </cell>
        </row>
        <row r="55">
          <cell r="E55" t="str">
            <v>m. Gdańsk</v>
          </cell>
          <cell r="F55" t="str">
            <v>22 61</v>
          </cell>
        </row>
        <row r="56">
          <cell r="E56" t="str">
            <v>gdański</v>
          </cell>
          <cell r="F56" t="str">
            <v>22 04</v>
          </cell>
        </row>
        <row r="57">
          <cell r="E57" t="str">
            <v>m. Gdynia</v>
          </cell>
          <cell r="F57" t="str">
            <v>22 62</v>
          </cell>
        </row>
        <row r="58">
          <cell r="E58" t="str">
            <v>giżycki</v>
          </cell>
          <cell r="F58" t="str">
            <v>28 06</v>
          </cell>
        </row>
        <row r="59">
          <cell r="E59" t="str">
            <v>m. Gliwice</v>
          </cell>
          <cell r="F59" t="str">
            <v>24 66</v>
          </cell>
        </row>
        <row r="60">
          <cell r="E60" t="str">
            <v>gliwicki</v>
          </cell>
          <cell r="F60" t="str">
            <v>24 05</v>
          </cell>
        </row>
        <row r="61">
          <cell r="E61" t="str">
            <v>głogowski</v>
          </cell>
          <cell r="F61" t="str">
            <v>02 03</v>
          </cell>
        </row>
        <row r="62">
          <cell r="E62" t="str">
            <v>głubczycki</v>
          </cell>
          <cell r="F62" t="str">
            <v>16 02</v>
          </cell>
        </row>
        <row r="63">
          <cell r="E63" t="str">
            <v>gnieźnieński</v>
          </cell>
          <cell r="F63" t="str">
            <v>30 03</v>
          </cell>
        </row>
        <row r="64">
          <cell r="E64" t="str">
            <v>goleniowski</v>
          </cell>
          <cell r="F64" t="str">
            <v>32 04</v>
          </cell>
        </row>
        <row r="65">
          <cell r="E65" t="str">
            <v>golubsko-dobrzyński</v>
          </cell>
          <cell r="F65" t="str">
            <v>04 05</v>
          </cell>
        </row>
        <row r="66">
          <cell r="E66" t="str">
            <v>gołdapski</v>
          </cell>
          <cell r="F66" t="str">
            <v>28 18</v>
          </cell>
        </row>
        <row r="67">
          <cell r="E67" t="str">
            <v>gorlicki</v>
          </cell>
          <cell r="F67" t="str">
            <v>12 05</v>
          </cell>
        </row>
        <row r="68">
          <cell r="E68" t="str">
            <v>gorzowski</v>
          </cell>
          <cell r="F68" t="str">
            <v>08 01</v>
          </cell>
        </row>
        <row r="69">
          <cell r="E69" t="str">
            <v>m. Gorzów Wielkopolski</v>
          </cell>
          <cell r="F69" t="str">
            <v>08 61</v>
          </cell>
        </row>
        <row r="70">
          <cell r="E70" t="str">
            <v>gostyniński</v>
          </cell>
          <cell r="F70" t="str">
            <v>14 04</v>
          </cell>
        </row>
        <row r="71">
          <cell r="E71" t="str">
            <v>gostyński</v>
          </cell>
          <cell r="F71" t="str">
            <v>30 04</v>
          </cell>
        </row>
        <row r="72">
          <cell r="E72" t="str">
            <v>górowski</v>
          </cell>
          <cell r="F72" t="str">
            <v>02 04</v>
          </cell>
        </row>
        <row r="73">
          <cell r="E73" t="str">
            <v>grajewski</v>
          </cell>
          <cell r="F73" t="str">
            <v>20 04</v>
          </cell>
        </row>
        <row r="74">
          <cell r="E74" t="str">
            <v>grodziski (mazowiecki)</v>
          </cell>
          <cell r="F74" t="str">
            <v>14 05</v>
          </cell>
        </row>
        <row r="75">
          <cell r="E75" t="str">
            <v>grodziski (wielkopolski)</v>
          </cell>
          <cell r="F75" t="str">
            <v>30 05</v>
          </cell>
        </row>
        <row r="76">
          <cell r="E76" t="str">
            <v>grójecki</v>
          </cell>
          <cell r="F76" t="str">
            <v>14 06</v>
          </cell>
        </row>
        <row r="77">
          <cell r="E77" t="str">
            <v>m. Grudziądz</v>
          </cell>
          <cell r="F77" t="str">
            <v>04 62</v>
          </cell>
        </row>
        <row r="78">
          <cell r="E78" t="str">
            <v>grudziądzki</v>
          </cell>
          <cell r="F78" t="str">
            <v>04 06</v>
          </cell>
        </row>
        <row r="79">
          <cell r="E79" t="str">
            <v>gryficki</v>
          </cell>
          <cell r="F79" t="str">
            <v>32 05</v>
          </cell>
        </row>
        <row r="80">
          <cell r="E80" t="str">
            <v>gryfiński</v>
          </cell>
          <cell r="F80" t="str">
            <v>32 06</v>
          </cell>
        </row>
        <row r="81">
          <cell r="E81" t="str">
            <v>hajnowski</v>
          </cell>
          <cell r="F81" t="str">
            <v>20 05</v>
          </cell>
        </row>
        <row r="82">
          <cell r="E82" t="str">
            <v>hrubieszowski</v>
          </cell>
          <cell r="F82" t="str">
            <v>06 04</v>
          </cell>
        </row>
        <row r="83">
          <cell r="E83" t="str">
            <v>iławski</v>
          </cell>
          <cell r="F83" t="str">
            <v>28 07</v>
          </cell>
        </row>
        <row r="84">
          <cell r="E84" t="str">
            <v>inowrocławski</v>
          </cell>
          <cell r="F84" t="str">
            <v>04 07</v>
          </cell>
        </row>
        <row r="85">
          <cell r="E85" t="str">
            <v>janowski</v>
          </cell>
          <cell r="F85" t="str">
            <v>06 05</v>
          </cell>
        </row>
        <row r="86">
          <cell r="E86" t="str">
            <v>jarociński</v>
          </cell>
          <cell r="F86" t="str">
            <v>30 06</v>
          </cell>
        </row>
        <row r="87">
          <cell r="E87" t="str">
            <v>jarosławski</v>
          </cell>
          <cell r="F87" t="str">
            <v>18 04</v>
          </cell>
        </row>
        <row r="88">
          <cell r="E88" t="str">
            <v>jasielski</v>
          </cell>
          <cell r="F88" t="str">
            <v>18 05</v>
          </cell>
        </row>
        <row r="89">
          <cell r="E89" t="str">
            <v>m. Jastrzębie-Zdrój</v>
          </cell>
          <cell r="F89" t="str">
            <v>24 67</v>
          </cell>
        </row>
        <row r="90">
          <cell r="E90" t="str">
            <v>jaworski</v>
          </cell>
          <cell r="F90" t="str">
            <v>02 05</v>
          </cell>
        </row>
        <row r="91">
          <cell r="E91" t="str">
            <v>m. Jaworzno</v>
          </cell>
          <cell r="F91" t="str">
            <v>24 68</v>
          </cell>
        </row>
        <row r="92">
          <cell r="E92" t="str">
            <v>m. Jelenia Góra</v>
          </cell>
          <cell r="F92" t="str">
            <v>02 61</v>
          </cell>
        </row>
        <row r="93">
          <cell r="E93" t="str">
            <v>jeleniogórski</v>
          </cell>
          <cell r="F93" t="str">
            <v>02 06</v>
          </cell>
        </row>
        <row r="94">
          <cell r="E94" t="str">
            <v>jędrzejowski</v>
          </cell>
          <cell r="F94" t="str">
            <v>26 02</v>
          </cell>
        </row>
        <row r="95">
          <cell r="E95" t="str">
            <v>kaliski</v>
          </cell>
          <cell r="F95" t="str">
            <v>30 07</v>
          </cell>
        </row>
        <row r="96">
          <cell r="E96" t="str">
            <v>m. Kalisz</v>
          </cell>
          <cell r="F96" t="str">
            <v>30 61</v>
          </cell>
        </row>
        <row r="97">
          <cell r="E97" t="str">
            <v>kamiennogórski</v>
          </cell>
          <cell r="F97" t="str">
            <v>02 07</v>
          </cell>
        </row>
        <row r="98">
          <cell r="E98" t="str">
            <v>kamieński</v>
          </cell>
          <cell r="F98" t="str">
            <v>32 07</v>
          </cell>
        </row>
        <row r="99">
          <cell r="E99" t="str">
            <v>kartuski</v>
          </cell>
          <cell r="F99" t="str">
            <v>22 05</v>
          </cell>
        </row>
        <row r="100">
          <cell r="E100" t="str">
            <v>m. Katowice</v>
          </cell>
          <cell r="F100" t="str">
            <v>24 69</v>
          </cell>
        </row>
        <row r="101">
          <cell r="E101" t="str">
            <v>kazimierski</v>
          </cell>
          <cell r="F101" t="str">
            <v>26 03</v>
          </cell>
        </row>
        <row r="102">
          <cell r="E102" t="str">
            <v>kędzierzyńsko-kozielski</v>
          </cell>
          <cell r="F102" t="str">
            <v>16 03</v>
          </cell>
        </row>
        <row r="103">
          <cell r="E103" t="str">
            <v>kępiński</v>
          </cell>
          <cell r="F103" t="str">
            <v>30 08</v>
          </cell>
        </row>
        <row r="104">
          <cell r="E104" t="str">
            <v>kętrzyński</v>
          </cell>
          <cell r="F104" t="str">
            <v>28 08</v>
          </cell>
        </row>
        <row r="105">
          <cell r="E105" t="str">
            <v>m. Kielce</v>
          </cell>
          <cell r="F105" t="str">
            <v>26 61</v>
          </cell>
        </row>
        <row r="106">
          <cell r="E106" t="str">
            <v>kielecki</v>
          </cell>
          <cell r="F106" t="str">
            <v>26 04</v>
          </cell>
        </row>
        <row r="107">
          <cell r="E107" t="str">
            <v>kluczborski</v>
          </cell>
          <cell r="F107" t="str">
            <v>16 04</v>
          </cell>
        </row>
        <row r="108">
          <cell r="E108" t="str">
            <v>kłobucki</v>
          </cell>
          <cell r="F108" t="str">
            <v>24 06</v>
          </cell>
        </row>
        <row r="109">
          <cell r="E109" t="str">
            <v>kłodzki</v>
          </cell>
          <cell r="F109" t="str">
            <v>02 08</v>
          </cell>
        </row>
        <row r="110">
          <cell r="E110" t="str">
            <v>kolbuszowski</v>
          </cell>
          <cell r="F110" t="str">
            <v>18 06</v>
          </cell>
        </row>
        <row r="111">
          <cell r="E111" t="str">
            <v>kolneński</v>
          </cell>
          <cell r="F111" t="str">
            <v>20 06</v>
          </cell>
        </row>
        <row r="112">
          <cell r="E112" t="str">
            <v>kolski</v>
          </cell>
          <cell r="F112" t="str">
            <v>30 09</v>
          </cell>
        </row>
        <row r="113">
          <cell r="E113" t="str">
            <v>kołobrzeski</v>
          </cell>
          <cell r="F113" t="str">
            <v>32 08</v>
          </cell>
        </row>
        <row r="114">
          <cell r="E114" t="str">
            <v>konecki</v>
          </cell>
          <cell r="F114" t="str">
            <v>26 05</v>
          </cell>
        </row>
        <row r="115">
          <cell r="E115" t="str">
            <v>m. Konin</v>
          </cell>
          <cell r="F115" t="str">
            <v>30 62</v>
          </cell>
        </row>
        <row r="116">
          <cell r="E116" t="str">
            <v>koniński</v>
          </cell>
          <cell r="F116" t="str">
            <v>30 10</v>
          </cell>
        </row>
        <row r="117">
          <cell r="E117" t="str">
            <v>m. Koszalin</v>
          </cell>
          <cell r="F117" t="str">
            <v>32 61</v>
          </cell>
        </row>
        <row r="118">
          <cell r="E118" t="str">
            <v>koszaliński</v>
          </cell>
          <cell r="F118" t="str">
            <v>32 09</v>
          </cell>
        </row>
        <row r="119">
          <cell r="E119" t="str">
            <v>kościański</v>
          </cell>
          <cell r="F119" t="str">
            <v>30 11</v>
          </cell>
        </row>
        <row r="120">
          <cell r="E120" t="str">
            <v>kościerski</v>
          </cell>
          <cell r="F120" t="str">
            <v>22 06</v>
          </cell>
        </row>
        <row r="121">
          <cell r="E121" t="str">
            <v>kozienicki</v>
          </cell>
          <cell r="F121" t="str">
            <v>14 07</v>
          </cell>
        </row>
        <row r="122">
          <cell r="E122" t="str">
            <v>krakowski</v>
          </cell>
          <cell r="F122" t="str">
            <v>12 06</v>
          </cell>
        </row>
        <row r="123">
          <cell r="E123" t="str">
            <v>m. Kraków</v>
          </cell>
          <cell r="F123" t="str">
            <v>12 61</v>
          </cell>
        </row>
        <row r="124">
          <cell r="E124" t="str">
            <v>krapkowicki</v>
          </cell>
          <cell r="F124" t="str">
            <v>16 05</v>
          </cell>
        </row>
        <row r="125">
          <cell r="E125" t="str">
            <v>krasnostawski</v>
          </cell>
          <cell r="F125" t="str">
            <v>06 06</v>
          </cell>
        </row>
        <row r="126">
          <cell r="E126" t="str">
            <v>kraśnicki</v>
          </cell>
          <cell r="F126" t="str">
            <v>06 07</v>
          </cell>
        </row>
        <row r="127">
          <cell r="E127" t="str">
            <v>m. Krosno</v>
          </cell>
          <cell r="F127" t="str">
            <v>18 61</v>
          </cell>
        </row>
        <row r="128">
          <cell r="E128" t="str">
            <v>krośnieński (odrzański)</v>
          </cell>
          <cell r="F128" t="str">
            <v>08 02</v>
          </cell>
        </row>
        <row r="129">
          <cell r="E129" t="str">
            <v>krośnieński (podkarpacki)</v>
          </cell>
          <cell r="F129" t="str">
            <v>18 07</v>
          </cell>
        </row>
        <row r="130">
          <cell r="E130" t="str">
            <v>krotoszyński</v>
          </cell>
          <cell r="F130" t="str">
            <v>30 12</v>
          </cell>
        </row>
        <row r="131">
          <cell r="E131" t="str">
            <v>kutnowski</v>
          </cell>
          <cell r="F131" t="str">
            <v>10 02</v>
          </cell>
        </row>
        <row r="132">
          <cell r="E132" t="str">
            <v>kwidzyński</v>
          </cell>
          <cell r="F132" t="str">
            <v>22 07</v>
          </cell>
        </row>
        <row r="133">
          <cell r="E133" t="str">
            <v>legionowski</v>
          </cell>
          <cell r="F133" t="str">
            <v>14 08</v>
          </cell>
        </row>
        <row r="134">
          <cell r="E134" t="str">
            <v>m. Legnica</v>
          </cell>
          <cell r="F134" t="str">
            <v>02 62</v>
          </cell>
        </row>
        <row r="135">
          <cell r="E135" t="str">
            <v>legnicki</v>
          </cell>
          <cell r="F135" t="str">
            <v>02 09</v>
          </cell>
        </row>
        <row r="136">
          <cell r="E136" t="str">
            <v>leski</v>
          </cell>
          <cell r="F136" t="str">
            <v>18 21</v>
          </cell>
        </row>
        <row r="137">
          <cell r="E137" t="str">
            <v>leszczyński</v>
          </cell>
          <cell r="F137" t="str">
            <v>30 13</v>
          </cell>
        </row>
        <row r="138">
          <cell r="E138" t="str">
            <v>m. Leszno</v>
          </cell>
          <cell r="F138" t="str">
            <v>30 63</v>
          </cell>
        </row>
        <row r="139">
          <cell r="E139" t="str">
            <v>leżajski</v>
          </cell>
          <cell r="F139" t="str">
            <v>18 08</v>
          </cell>
        </row>
        <row r="140">
          <cell r="E140" t="str">
            <v>lęborski</v>
          </cell>
          <cell r="F140" t="str">
            <v>22 08</v>
          </cell>
        </row>
        <row r="141">
          <cell r="E141" t="str">
            <v>lidzbarski</v>
          </cell>
          <cell r="F141" t="str">
            <v>28 09</v>
          </cell>
        </row>
        <row r="142">
          <cell r="E142" t="str">
            <v>limanowski</v>
          </cell>
          <cell r="F142" t="str">
            <v>12 07</v>
          </cell>
        </row>
        <row r="143">
          <cell r="E143" t="str">
            <v>lipnowski</v>
          </cell>
          <cell r="F143" t="str">
            <v>04 08</v>
          </cell>
        </row>
        <row r="144">
          <cell r="E144" t="str">
            <v>lipski</v>
          </cell>
          <cell r="F144" t="str">
            <v>14 09</v>
          </cell>
        </row>
        <row r="145">
          <cell r="E145" t="str">
            <v>lubaczowski</v>
          </cell>
          <cell r="F145" t="str">
            <v>18 09</v>
          </cell>
        </row>
        <row r="146">
          <cell r="E146" t="str">
            <v>lubański</v>
          </cell>
          <cell r="F146" t="str">
            <v>02 10</v>
          </cell>
        </row>
        <row r="147">
          <cell r="E147" t="str">
            <v>lubartowski</v>
          </cell>
          <cell r="F147" t="str">
            <v>06 08</v>
          </cell>
        </row>
        <row r="148">
          <cell r="E148" t="str">
            <v>lubelski</v>
          </cell>
          <cell r="F148" t="str">
            <v>06 09</v>
          </cell>
        </row>
        <row r="149">
          <cell r="E149" t="str">
            <v>lubiński</v>
          </cell>
          <cell r="F149" t="str">
            <v>02 11</v>
          </cell>
        </row>
        <row r="150">
          <cell r="E150" t="str">
            <v>m. Lublin</v>
          </cell>
          <cell r="F150" t="str">
            <v>06 63</v>
          </cell>
        </row>
        <row r="151">
          <cell r="E151" t="str">
            <v>lubliniecki</v>
          </cell>
          <cell r="F151" t="str">
            <v>24 07</v>
          </cell>
        </row>
        <row r="152">
          <cell r="E152" t="str">
            <v>lwówecki</v>
          </cell>
          <cell r="F152" t="str">
            <v>02 12</v>
          </cell>
        </row>
        <row r="153">
          <cell r="E153" t="str">
            <v>łańcucki</v>
          </cell>
          <cell r="F153" t="str">
            <v>18 10</v>
          </cell>
        </row>
        <row r="154">
          <cell r="E154" t="str">
            <v>łaski</v>
          </cell>
          <cell r="F154" t="str">
            <v>10 03</v>
          </cell>
        </row>
        <row r="155">
          <cell r="E155" t="str">
            <v>łęczycki</v>
          </cell>
          <cell r="F155" t="str">
            <v>10 04</v>
          </cell>
        </row>
        <row r="156">
          <cell r="E156" t="str">
            <v>łęczyński</v>
          </cell>
          <cell r="F156" t="str">
            <v>06 10</v>
          </cell>
        </row>
        <row r="157">
          <cell r="E157" t="str">
            <v>łobeski</v>
          </cell>
          <cell r="F157" t="str">
            <v>32 18</v>
          </cell>
        </row>
        <row r="158">
          <cell r="E158" t="str">
            <v>m. Łomża</v>
          </cell>
          <cell r="F158" t="str">
            <v>20 62</v>
          </cell>
        </row>
        <row r="159">
          <cell r="E159" t="str">
            <v>łomżyński</v>
          </cell>
          <cell r="F159" t="str">
            <v>20 07</v>
          </cell>
        </row>
        <row r="160">
          <cell r="E160" t="str">
            <v>łosicki</v>
          </cell>
          <cell r="F160" t="str">
            <v>14 10</v>
          </cell>
        </row>
        <row r="161">
          <cell r="E161" t="str">
            <v>łowicki</v>
          </cell>
          <cell r="F161" t="str">
            <v>10 05</v>
          </cell>
        </row>
        <row r="162">
          <cell r="E162" t="str">
            <v>łódzki wschodni</v>
          </cell>
          <cell r="F162" t="str">
            <v>10 06</v>
          </cell>
        </row>
        <row r="163">
          <cell r="E163" t="str">
            <v>m. Łódź</v>
          </cell>
          <cell r="F163" t="str">
            <v>10 61</v>
          </cell>
        </row>
        <row r="164">
          <cell r="E164" t="str">
            <v>łukowski</v>
          </cell>
          <cell r="F164" t="str">
            <v>06 11</v>
          </cell>
        </row>
        <row r="165">
          <cell r="E165" t="str">
            <v>makowski</v>
          </cell>
          <cell r="F165" t="str">
            <v>14 11</v>
          </cell>
        </row>
        <row r="166">
          <cell r="E166" t="str">
            <v>malborski</v>
          </cell>
          <cell r="F166" t="str">
            <v>22 09</v>
          </cell>
        </row>
        <row r="167">
          <cell r="E167" t="str">
            <v>miechowski</v>
          </cell>
          <cell r="F167" t="str">
            <v>12 08</v>
          </cell>
        </row>
        <row r="168">
          <cell r="E168" t="str">
            <v>mielecki</v>
          </cell>
          <cell r="F168" t="str">
            <v>18 11</v>
          </cell>
        </row>
        <row r="169">
          <cell r="E169" t="str">
            <v>międzychodzki</v>
          </cell>
          <cell r="F169" t="str">
            <v>30 14</v>
          </cell>
        </row>
        <row r="170">
          <cell r="E170" t="str">
            <v>międzyrzecki</v>
          </cell>
          <cell r="F170" t="str">
            <v>08 03</v>
          </cell>
        </row>
        <row r="171">
          <cell r="E171" t="str">
            <v>mikołowski</v>
          </cell>
          <cell r="F171" t="str">
            <v>24 08</v>
          </cell>
        </row>
        <row r="172">
          <cell r="E172" t="str">
            <v>milicki</v>
          </cell>
          <cell r="F172" t="str">
            <v>02 13</v>
          </cell>
        </row>
        <row r="173">
          <cell r="E173" t="str">
            <v>miński</v>
          </cell>
          <cell r="F173" t="str">
            <v>14 12</v>
          </cell>
        </row>
        <row r="174">
          <cell r="E174" t="str">
            <v>mławski</v>
          </cell>
          <cell r="F174" t="str">
            <v>14 13</v>
          </cell>
        </row>
        <row r="175">
          <cell r="E175" t="str">
            <v>mogileński</v>
          </cell>
          <cell r="F175" t="str">
            <v>04 09</v>
          </cell>
        </row>
        <row r="176">
          <cell r="E176" t="str">
            <v>moniecki</v>
          </cell>
          <cell r="F176" t="str">
            <v>20 08</v>
          </cell>
        </row>
        <row r="177">
          <cell r="E177" t="str">
            <v>mrągowski</v>
          </cell>
          <cell r="F177" t="str">
            <v>28 10</v>
          </cell>
        </row>
        <row r="178">
          <cell r="E178" t="str">
            <v>m. Mysłowice</v>
          </cell>
          <cell r="F178" t="str">
            <v>24 70</v>
          </cell>
        </row>
        <row r="179">
          <cell r="E179" t="str">
            <v>myszkowski</v>
          </cell>
          <cell r="F179" t="str">
            <v>24 09</v>
          </cell>
        </row>
        <row r="180">
          <cell r="E180" t="str">
            <v>myślenicki</v>
          </cell>
          <cell r="F180" t="str">
            <v>12 09</v>
          </cell>
        </row>
        <row r="181">
          <cell r="E181" t="str">
            <v>myśliborski</v>
          </cell>
          <cell r="F181" t="str">
            <v>32 10</v>
          </cell>
        </row>
        <row r="182">
          <cell r="E182" t="str">
            <v>nakielski</v>
          </cell>
          <cell r="F182" t="str">
            <v>04 10</v>
          </cell>
        </row>
        <row r="183">
          <cell r="E183" t="str">
            <v>namysłowski</v>
          </cell>
          <cell r="F183" t="str">
            <v>16 06</v>
          </cell>
        </row>
        <row r="184">
          <cell r="E184" t="str">
            <v>nidzicki</v>
          </cell>
          <cell r="F184" t="str">
            <v>28 11</v>
          </cell>
        </row>
        <row r="185">
          <cell r="E185" t="str">
            <v>niżański</v>
          </cell>
          <cell r="F185" t="str">
            <v>18 12</v>
          </cell>
        </row>
        <row r="186">
          <cell r="E186" t="str">
            <v>nowodworski (gdański)</v>
          </cell>
          <cell r="F186" t="str">
            <v>22 10</v>
          </cell>
        </row>
        <row r="187">
          <cell r="E187" t="str">
            <v>nowodworski (mazowiecki)</v>
          </cell>
          <cell r="F187" t="str">
            <v>14 14</v>
          </cell>
        </row>
        <row r="188">
          <cell r="E188" t="str">
            <v>nowomiejski</v>
          </cell>
          <cell r="F188" t="str">
            <v>28 12</v>
          </cell>
        </row>
        <row r="189">
          <cell r="E189" t="str">
            <v>nowosądecki</v>
          </cell>
          <cell r="F189" t="str">
            <v>12 10</v>
          </cell>
        </row>
        <row r="190">
          <cell r="E190" t="str">
            <v>nowosolski</v>
          </cell>
          <cell r="F190" t="str">
            <v>08 04</v>
          </cell>
        </row>
        <row r="191">
          <cell r="E191" t="str">
            <v>nowotarski</v>
          </cell>
          <cell r="F191" t="str">
            <v>12 11</v>
          </cell>
        </row>
        <row r="192">
          <cell r="E192" t="str">
            <v>nowotomyski</v>
          </cell>
          <cell r="F192" t="str">
            <v>30 15</v>
          </cell>
        </row>
        <row r="193">
          <cell r="E193" t="str">
            <v>m. Nowy Sącz</v>
          </cell>
          <cell r="F193" t="str">
            <v>12 62</v>
          </cell>
        </row>
        <row r="194">
          <cell r="E194" t="str">
            <v>nyski</v>
          </cell>
          <cell r="F194" t="str">
            <v>16 07</v>
          </cell>
        </row>
        <row r="195">
          <cell r="E195" t="str">
            <v>obornicki</v>
          </cell>
          <cell r="F195" t="str">
            <v>30 16</v>
          </cell>
        </row>
        <row r="196">
          <cell r="E196" t="str">
            <v>olecki</v>
          </cell>
          <cell r="F196" t="str">
            <v>28 13</v>
          </cell>
        </row>
        <row r="197">
          <cell r="E197" t="str">
            <v>oleski</v>
          </cell>
          <cell r="F197" t="str">
            <v>16 08</v>
          </cell>
        </row>
        <row r="198">
          <cell r="E198" t="str">
            <v>oleśnicki</v>
          </cell>
          <cell r="F198" t="str">
            <v>02 14</v>
          </cell>
        </row>
        <row r="199">
          <cell r="E199" t="str">
            <v>olkuski</v>
          </cell>
          <cell r="F199" t="str">
            <v>12 12</v>
          </cell>
        </row>
        <row r="200">
          <cell r="E200" t="str">
            <v>m. Olsztyn</v>
          </cell>
          <cell r="F200" t="str">
            <v>28 62</v>
          </cell>
        </row>
        <row r="201">
          <cell r="E201" t="str">
            <v>olsztyński</v>
          </cell>
          <cell r="F201" t="str">
            <v>28 14</v>
          </cell>
        </row>
        <row r="202">
          <cell r="E202" t="str">
            <v>oławski</v>
          </cell>
          <cell r="F202" t="str">
            <v>02 15</v>
          </cell>
        </row>
        <row r="203">
          <cell r="E203" t="str">
            <v>opatowski</v>
          </cell>
          <cell r="F203" t="str">
            <v>26 06</v>
          </cell>
        </row>
        <row r="204">
          <cell r="E204" t="str">
            <v>opoczyński</v>
          </cell>
          <cell r="F204" t="str">
            <v>10 07</v>
          </cell>
        </row>
        <row r="205">
          <cell r="E205" t="str">
            <v>m. Opole</v>
          </cell>
          <cell r="F205" t="str">
            <v>16 61</v>
          </cell>
        </row>
        <row r="206">
          <cell r="E206" t="str">
            <v>opolski (lubelski)</v>
          </cell>
          <cell r="F206" t="str">
            <v>06 12</v>
          </cell>
        </row>
        <row r="207">
          <cell r="E207" t="str">
            <v>opolski (śląski)</v>
          </cell>
          <cell r="F207" t="str">
            <v>16 09</v>
          </cell>
        </row>
        <row r="208">
          <cell r="E208" t="str">
            <v>ostrołęcki</v>
          </cell>
          <cell r="F208" t="str">
            <v>14 15</v>
          </cell>
        </row>
        <row r="209">
          <cell r="E209" t="str">
            <v>m. Ostrołęka</v>
          </cell>
          <cell r="F209" t="str">
            <v>14 61</v>
          </cell>
        </row>
        <row r="210">
          <cell r="E210" t="str">
            <v>ostrowiecki</v>
          </cell>
          <cell r="F210" t="str">
            <v>26 07</v>
          </cell>
        </row>
        <row r="211">
          <cell r="E211" t="str">
            <v>ostrowski (mazowiecki)</v>
          </cell>
          <cell r="F211" t="str">
            <v>14 16</v>
          </cell>
        </row>
        <row r="212">
          <cell r="E212" t="str">
            <v>ostrowski (wielkopolski)</v>
          </cell>
          <cell r="F212" t="str">
            <v>30 17</v>
          </cell>
        </row>
        <row r="213">
          <cell r="E213" t="str">
            <v>ostródzki</v>
          </cell>
          <cell r="F213" t="str">
            <v>28 15</v>
          </cell>
        </row>
        <row r="214">
          <cell r="E214" t="str">
            <v>ostrzeszowski</v>
          </cell>
          <cell r="F214" t="str">
            <v>30 18</v>
          </cell>
        </row>
        <row r="215">
          <cell r="E215" t="str">
            <v>oświęcimski</v>
          </cell>
          <cell r="F215" t="str">
            <v>12 13</v>
          </cell>
        </row>
        <row r="216">
          <cell r="E216" t="str">
            <v>otwocki</v>
          </cell>
          <cell r="F216" t="str">
            <v>14 17</v>
          </cell>
        </row>
        <row r="217">
          <cell r="E217" t="str">
            <v>pabianicki</v>
          </cell>
          <cell r="F217" t="str">
            <v>10 08</v>
          </cell>
        </row>
        <row r="218">
          <cell r="E218" t="str">
            <v>pajęczański</v>
          </cell>
          <cell r="F218" t="str">
            <v>10 09</v>
          </cell>
        </row>
        <row r="219">
          <cell r="E219" t="str">
            <v>parczewski</v>
          </cell>
          <cell r="F219" t="str">
            <v>06 13</v>
          </cell>
        </row>
        <row r="220">
          <cell r="E220" t="str">
            <v>piaseczyński</v>
          </cell>
          <cell r="F220" t="str">
            <v>14 18</v>
          </cell>
        </row>
        <row r="221">
          <cell r="E221" t="str">
            <v>m. Piekary Śląskie</v>
          </cell>
          <cell r="F221" t="str">
            <v>24 71</v>
          </cell>
        </row>
        <row r="222">
          <cell r="E222" t="str">
            <v>pilski</v>
          </cell>
          <cell r="F222" t="str">
            <v>30 19</v>
          </cell>
        </row>
        <row r="223">
          <cell r="E223" t="str">
            <v>pińczowski</v>
          </cell>
          <cell r="F223" t="str">
            <v>26 08</v>
          </cell>
        </row>
        <row r="224">
          <cell r="E224" t="str">
            <v>piotrkowski</v>
          </cell>
          <cell r="F224" t="str">
            <v>10 10</v>
          </cell>
        </row>
        <row r="225">
          <cell r="E225" t="str">
            <v>m. Piotrków Trybunalski</v>
          </cell>
          <cell r="F225" t="str">
            <v>10 62</v>
          </cell>
        </row>
        <row r="226">
          <cell r="E226" t="str">
            <v>piski</v>
          </cell>
          <cell r="F226" t="str">
            <v>28 16</v>
          </cell>
        </row>
        <row r="227">
          <cell r="E227" t="str">
            <v>pleszewski</v>
          </cell>
          <cell r="F227" t="str">
            <v>30 20</v>
          </cell>
        </row>
        <row r="228">
          <cell r="E228" t="str">
            <v>m. Płock</v>
          </cell>
          <cell r="F228" t="str">
            <v>14 62</v>
          </cell>
        </row>
        <row r="229">
          <cell r="E229" t="str">
            <v>płocki</v>
          </cell>
          <cell r="F229" t="str">
            <v>14 19</v>
          </cell>
        </row>
        <row r="230">
          <cell r="E230" t="str">
            <v>płoński</v>
          </cell>
          <cell r="F230" t="str">
            <v>14 20</v>
          </cell>
        </row>
        <row r="231">
          <cell r="E231" t="str">
            <v>poddębicki</v>
          </cell>
          <cell r="F231" t="str">
            <v>10 11</v>
          </cell>
        </row>
        <row r="232">
          <cell r="E232" t="str">
            <v>policki</v>
          </cell>
          <cell r="F232" t="str">
            <v>32 11</v>
          </cell>
        </row>
        <row r="233">
          <cell r="E233" t="str">
            <v>polkowicki</v>
          </cell>
          <cell r="F233" t="str">
            <v>02 16</v>
          </cell>
        </row>
        <row r="234">
          <cell r="E234" t="str">
            <v>m. Poznań</v>
          </cell>
          <cell r="F234" t="str">
            <v>30 64</v>
          </cell>
        </row>
        <row r="235">
          <cell r="E235" t="str">
            <v>poznański</v>
          </cell>
          <cell r="F235" t="str">
            <v>30 21</v>
          </cell>
        </row>
        <row r="236">
          <cell r="E236" t="str">
            <v>proszowicki</v>
          </cell>
          <cell r="F236" t="str">
            <v>12 14</v>
          </cell>
        </row>
        <row r="237">
          <cell r="E237" t="str">
            <v>prudnicki</v>
          </cell>
          <cell r="F237" t="str">
            <v>16 10</v>
          </cell>
        </row>
        <row r="238">
          <cell r="E238" t="str">
            <v>pruszkowski</v>
          </cell>
          <cell r="F238" t="str">
            <v>14 21</v>
          </cell>
        </row>
        <row r="239">
          <cell r="E239" t="str">
            <v>przasnyski</v>
          </cell>
          <cell r="F239" t="str">
            <v>14 22</v>
          </cell>
        </row>
        <row r="240">
          <cell r="E240" t="str">
            <v>przemyski</v>
          </cell>
          <cell r="F240" t="str">
            <v>18 13</v>
          </cell>
        </row>
        <row r="241">
          <cell r="E241" t="str">
            <v>m. Przemyśl</v>
          </cell>
          <cell r="F241" t="str">
            <v>18 62</v>
          </cell>
        </row>
        <row r="242">
          <cell r="E242" t="str">
            <v>przeworski</v>
          </cell>
          <cell r="F242" t="str">
            <v>18 14</v>
          </cell>
        </row>
        <row r="243">
          <cell r="E243" t="str">
            <v>przysuski</v>
          </cell>
          <cell r="F243" t="str">
            <v>14 23</v>
          </cell>
        </row>
        <row r="244">
          <cell r="E244" t="str">
            <v>pszczyński</v>
          </cell>
          <cell r="F244" t="str">
            <v>24 10</v>
          </cell>
        </row>
        <row r="245">
          <cell r="E245" t="str">
            <v>pucki</v>
          </cell>
          <cell r="F245" t="str">
            <v>22 11</v>
          </cell>
        </row>
        <row r="246">
          <cell r="E246" t="str">
            <v>puławski</v>
          </cell>
          <cell r="F246" t="str">
            <v>06 14</v>
          </cell>
        </row>
        <row r="247">
          <cell r="E247" t="str">
            <v>pułtuski</v>
          </cell>
          <cell r="F247" t="str">
            <v>14 24</v>
          </cell>
        </row>
        <row r="248">
          <cell r="E248" t="str">
            <v>pyrzycki</v>
          </cell>
          <cell r="F248" t="str">
            <v>32 12</v>
          </cell>
        </row>
        <row r="249">
          <cell r="E249" t="str">
            <v>raciborski</v>
          </cell>
          <cell r="F249" t="str">
            <v>24 11</v>
          </cell>
        </row>
        <row r="250">
          <cell r="E250" t="str">
            <v>m. Radom</v>
          </cell>
          <cell r="F250" t="str">
            <v>14 63</v>
          </cell>
        </row>
        <row r="251">
          <cell r="E251" t="str">
            <v>radomski</v>
          </cell>
          <cell r="F251" t="str">
            <v>14 25</v>
          </cell>
        </row>
        <row r="252">
          <cell r="E252" t="str">
            <v>radomszczański</v>
          </cell>
          <cell r="F252" t="str">
            <v>10 12</v>
          </cell>
        </row>
        <row r="253">
          <cell r="E253" t="str">
            <v>radziejowski</v>
          </cell>
          <cell r="F253" t="str">
            <v>04 11</v>
          </cell>
        </row>
        <row r="254">
          <cell r="E254" t="str">
            <v>radzyński</v>
          </cell>
          <cell r="F254" t="str">
            <v>06 15</v>
          </cell>
        </row>
        <row r="255">
          <cell r="E255" t="str">
            <v>rawicki</v>
          </cell>
          <cell r="F255" t="str">
            <v>30 22</v>
          </cell>
        </row>
        <row r="256">
          <cell r="E256" t="str">
            <v>rawski</v>
          </cell>
          <cell r="F256" t="str">
            <v>10 13</v>
          </cell>
        </row>
        <row r="257">
          <cell r="E257" t="str">
            <v>ropczycko-sędziszowski</v>
          </cell>
          <cell r="F257" t="str">
            <v>18 15</v>
          </cell>
        </row>
        <row r="258">
          <cell r="E258" t="str">
            <v>m. Ruda Śląska</v>
          </cell>
          <cell r="F258" t="str">
            <v>24 72</v>
          </cell>
        </row>
        <row r="259">
          <cell r="E259" t="str">
            <v>rybnicki</v>
          </cell>
          <cell r="F259" t="str">
            <v>24 12</v>
          </cell>
        </row>
        <row r="260">
          <cell r="E260" t="str">
            <v>m. Rybnik</v>
          </cell>
          <cell r="F260" t="str">
            <v>24 73</v>
          </cell>
        </row>
        <row r="261">
          <cell r="E261" t="str">
            <v>rycki</v>
          </cell>
          <cell r="F261" t="str">
            <v>06 16</v>
          </cell>
        </row>
        <row r="262">
          <cell r="E262" t="str">
            <v>rypiński</v>
          </cell>
          <cell r="F262" t="str">
            <v>04 12</v>
          </cell>
        </row>
        <row r="263">
          <cell r="E263" t="str">
            <v>rzeszowski</v>
          </cell>
          <cell r="F263" t="str">
            <v>18 16</v>
          </cell>
        </row>
        <row r="264">
          <cell r="E264" t="str">
            <v>m. Rzeszów</v>
          </cell>
          <cell r="F264" t="str">
            <v>18 63</v>
          </cell>
        </row>
        <row r="265">
          <cell r="E265" t="str">
            <v>sandomierski</v>
          </cell>
          <cell r="F265" t="str">
            <v>26 09</v>
          </cell>
        </row>
        <row r="266">
          <cell r="E266" t="str">
            <v>sanocki</v>
          </cell>
          <cell r="F266" t="str">
            <v>18 17</v>
          </cell>
        </row>
        <row r="267">
          <cell r="E267" t="str">
            <v>sejneński</v>
          </cell>
          <cell r="F267" t="str">
            <v>20 09</v>
          </cell>
        </row>
        <row r="268">
          <cell r="E268" t="str">
            <v>sępoleński</v>
          </cell>
          <cell r="F268" t="str">
            <v>04 13</v>
          </cell>
        </row>
        <row r="269">
          <cell r="E269" t="str">
            <v>m. Siedlce</v>
          </cell>
          <cell r="F269" t="str">
            <v>14 64</v>
          </cell>
        </row>
        <row r="270">
          <cell r="E270" t="str">
            <v>siedlecki</v>
          </cell>
          <cell r="F270" t="str">
            <v>14 26</v>
          </cell>
        </row>
        <row r="271">
          <cell r="E271" t="str">
            <v>m. Siemianowice Śląskie</v>
          </cell>
          <cell r="F271" t="str">
            <v>24 74</v>
          </cell>
        </row>
        <row r="272">
          <cell r="E272" t="str">
            <v>siemiatycki</v>
          </cell>
          <cell r="F272" t="str">
            <v>20 10</v>
          </cell>
        </row>
        <row r="273">
          <cell r="E273" t="str">
            <v>sieradzki</v>
          </cell>
          <cell r="F273" t="str">
            <v>10 14</v>
          </cell>
        </row>
        <row r="274">
          <cell r="E274" t="str">
            <v>sierpecki</v>
          </cell>
          <cell r="F274" t="str">
            <v>14 27</v>
          </cell>
        </row>
        <row r="275">
          <cell r="E275" t="str">
            <v>skarżyski</v>
          </cell>
          <cell r="F275" t="str">
            <v>26 10</v>
          </cell>
        </row>
        <row r="276">
          <cell r="E276" t="str">
            <v>m. Skierniewice</v>
          </cell>
          <cell r="F276" t="str">
            <v>10 63</v>
          </cell>
        </row>
        <row r="277">
          <cell r="E277" t="str">
            <v>skierniewicki</v>
          </cell>
          <cell r="F277" t="str">
            <v>10 15</v>
          </cell>
        </row>
        <row r="278">
          <cell r="E278" t="str">
            <v>sławieński</v>
          </cell>
          <cell r="F278" t="str">
            <v>32 13</v>
          </cell>
        </row>
        <row r="279">
          <cell r="E279" t="str">
            <v>słubicki</v>
          </cell>
          <cell r="F279" t="str">
            <v>08 05</v>
          </cell>
        </row>
        <row r="280">
          <cell r="E280" t="str">
            <v>słupecki</v>
          </cell>
          <cell r="F280" t="str">
            <v>30 23</v>
          </cell>
        </row>
        <row r="281">
          <cell r="E281" t="str">
            <v>m. Słupsk</v>
          </cell>
          <cell r="F281" t="str">
            <v>22 63</v>
          </cell>
        </row>
        <row r="282">
          <cell r="E282" t="str">
            <v>słupski</v>
          </cell>
          <cell r="F282" t="str">
            <v>22 12</v>
          </cell>
        </row>
        <row r="283">
          <cell r="E283" t="str">
            <v>sochaczewski</v>
          </cell>
          <cell r="F283" t="str">
            <v>14 28</v>
          </cell>
        </row>
        <row r="284">
          <cell r="E284" t="str">
            <v>sokołowski</v>
          </cell>
          <cell r="F284" t="str">
            <v>14 29</v>
          </cell>
        </row>
        <row r="285">
          <cell r="E285" t="str">
            <v>sokólski</v>
          </cell>
          <cell r="F285" t="str">
            <v>20 11</v>
          </cell>
        </row>
        <row r="286">
          <cell r="E286" t="str">
            <v>m. Sopot</v>
          </cell>
          <cell r="F286" t="str">
            <v>22 64</v>
          </cell>
        </row>
        <row r="287">
          <cell r="E287" t="str">
            <v>m. Sosnowiec</v>
          </cell>
          <cell r="F287" t="str">
            <v>24 75</v>
          </cell>
        </row>
        <row r="288">
          <cell r="E288" t="str">
            <v>stalowowolski</v>
          </cell>
          <cell r="F288" t="str">
            <v>18 18</v>
          </cell>
        </row>
        <row r="289">
          <cell r="E289" t="str">
            <v>starachowicki</v>
          </cell>
          <cell r="F289" t="str">
            <v>26 11</v>
          </cell>
        </row>
        <row r="290">
          <cell r="E290" t="str">
            <v>stargardzki</v>
          </cell>
          <cell r="F290" t="str">
            <v>32 14</v>
          </cell>
        </row>
        <row r="291">
          <cell r="E291" t="str">
            <v>starogardzki</v>
          </cell>
          <cell r="F291" t="str">
            <v>22 13</v>
          </cell>
        </row>
        <row r="292">
          <cell r="E292" t="str">
            <v>staszowski</v>
          </cell>
          <cell r="F292" t="str">
            <v>26 12</v>
          </cell>
        </row>
        <row r="293">
          <cell r="E293" t="str">
            <v>strzelecki</v>
          </cell>
          <cell r="F293" t="str">
            <v>16 11</v>
          </cell>
        </row>
        <row r="294">
          <cell r="E294" t="str">
            <v>strzelecko-drezdenecki</v>
          </cell>
          <cell r="F294" t="str">
            <v>08 06</v>
          </cell>
        </row>
        <row r="295">
          <cell r="E295" t="str">
            <v>strzeliński</v>
          </cell>
          <cell r="F295" t="str">
            <v>02 17</v>
          </cell>
        </row>
        <row r="296">
          <cell r="E296" t="str">
            <v>strzyżowski</v>
          </cell>
          <cell r="F296" t="str">
            <v>18 19</v>
          </cell>
        </row>
        <row r="297">
          <cell r="E297" t="str">
            <v>sulęciński</v>
          </cell>
          <cell r="F297" t="str">
            <v>08 07</v>
          </cell>
        </row>
        <row r="298">
          <cell r="E298" t="str">
            <v>suski</v>
          </cell>
          <cell r="F298" t="str">
            <v>12 15</v>
          </cell>
        </row>
        <row r="299">
          <cell r="E299" t="str">
            <v>suwalski</v>
          </cell>
          <cell r="F299" t="str">
            <v>20 12</v>
          </cell>
        </row>
        <row r="300">
          <cell r="E300" t="str">
            <v>m. Suwałki</v>
          </cell>
          <cell r="F300" t="str">
            <v>20 63</v>
          </cell>
        </row>
        <row r="301">
          <cell r="E301" t="str">
            <v>szamotulski</v>
          </cell>
          <cell r="F301" t="str">
            <v>30 24</v>
          </cell>
        </row>
        <row r="302">
          <cell r="E302" t="str">
            <v>m. Szczecin</v>
          </cell>
          <cell r="F302" t="str">
            <v>32 62</v>
          </cell>
        </row>
        <row r="303">
          <cell r="E303" t="str">
            <v>szczecinecki</v>
          </cell>
          <cell r="F303" t="str">
            <v>32 15</v>
          </cell>
        </row>
        <row r="304">
          <cell r="E304" t="str">
            <v>szczycieński</v>
          </cell>
          <cell r="F304" t="str">
            <v>28 17</v>
          </cell>
        </row>
        <row r="305">
          <cell r="E305" t="str">
            <v>sztumski</v>
          </cell>
          <cell r="F305" t="str">
            <v>22 16</v>
          </cell>
        </row>
        <row r="306">
          <cell r="E306" t="str">
            <v>szydłowiecki</v>
          </cell>
          <cell r="F306" t="str">
            <v>14 30</v>
          </cell>
        </row>
        <row r="307">
          <cell r="E307" t="str">
            <v>średzki (śląski)</v>
          </cell>
          <cell r="F307" t="str">
            <v>02 18</v>
          </cell>
        </row>
        <row r="308">
          <cell r="E308" t="str">
            <v>średzki (wielkopolski)</v>
          </cell>
          <cell r="F308" t="str">
            <v>30 25</v>
          </cell>
        </row>
        <row r="309">
          <cell r="E309" t="str">
            <v>śremski</v>
          </cell>
          <cell r="F309" t="str">
            <v>30 26</v>
          </cell>
        </row>
        <row r="310">
          <cell r="E310" t="str">
            <v>świdnicki (lubelski)</v>
          </cell>
          <cell r="F310" t="str">
            <v>06 17</v>
          </cell>
        </row>
        <row r="311">
          <cell r="E311" t="str">
            <v>świdnicki (śląski)</v>
          </cell>
          <cell r="F311" t="str">
            <v>02 19</v>
          </cell>
        </row>
        <row r="312">
          <cell r="E312" t="str">
            <v>świdwiński</v>
          </cell>
          <cell r="F312" t="str">
            <v>32 16</v>
          </cell>
        </row>
        <row r="313">
          <cell r="E313" t="str">
            <v>świebodziński</v>
          </cell>
          <cell r="F313" t="str">
            <v>08 08</v>
          </cell>
        </row>
        <row r="314">
          <cell r="E314" t="str">
            <v>świecki</v>
          </cell>
          <cell r="F314" t="str">
            <v>04 14</v>
          </cell>
        </row>
        <row r="315">
          <cell r="E315" t="str">
            <v>m. Świętochłowice</v>
          </cell>
          <cell r="F315" t="str">
            <v>24 76</v>
          </cell>
        </row>
        <row r="316">
          <cell r="E316" t="str">
            <v>m. Świnoujście</v>
          </cell>
          <cell r="F316" t="str">
            <v>32 63</v>
          </cell>
        </row>
        <row r="317">
          <cell r="E317" t="str">
            <v>m. Tarnobrzeg</v>
          </cell>
          <cell r="F317" t="str">
            <v>18 64</v>
          </cell>
        </row>
        <row r="318">
          <cell r="E318" t="str">
            <v>tarnobrzeski</v>
          </cell>
          <cell r="F318" t="str">
            <v>18 20</v>
          </cell>
        </row>
        <row r="319">
          <cell r="E319" t="str">
            <v>tarnogórski</v>
          </cell>
          <cell r="F319" t="str">
            <v>24 13</v>
          </cell>
        </row>
        <row r="320">
          <cell r="E320" t="str">
            <v>tarnowski</v>
          </cell>
          <cell r="F320" t="str">
            <v>12 16</v>
          </cell>
        </row>
        <row r="321">
          <cell r="E321" t="str">
            <v>m. Tarnów</v>
          </cell>
          <cell r="F321" t="str">
            <v>12 63</v>
          </cell>
        </row>
        <row r="322">
          <cell r="E322" t="str">
            <v>tatrzański</v>
          </cell>
          <cell r="F322" t="str">
            <v>12 17</v>
          </cell>
        </row>
        <row r="323">
          <cell r="E323" t="str">
            <v>tczewski</v>
          </cell>
          <cell r="F323" t="str">
            <v>22 14</v>
          </cell>
        </row>
        <row r="324">
          <cell r="E324" t="str">
            <v>tomaszowski (lubelski)</v>
          </cell>
          <cell r="F324" t="str">
            <v>06 18</v>
          </cell>
        </row>
        <row r="325">
          <cell r="E325" t="str">
            <v>tomaszowski (mazowiecki)</v>
          </cell>
          <cell r="F325" t="str">
            <v>10 16</v>
          </cell>
        </row>
        <row r="326">
          <cell r="E326" t="str">
            <v>m. Toruń</v>
          </cell>
          <cell r="F326" t="str">
            <v>04 63</v>
          </cell>
        </row>
        <row r="327">
          <cell r="E327" t="str">
            <v>toruński</v>
          </cell>
          <cell r="F327" t="str">
            <v>04 15</v>
          </cell>
        </row>
        <row r="328">
          <cell r="E328" t="str">
            <v>trzebnicki</v>
          </cell>
          <cell r="F328" t="str">
            <v>02 20</v>
          </cell>
        </row>
        <row r="329">
          <cell r="E329" t="str">
            <v>tucholski</v>
          </cell>
          <cell r="F329" t="str">
            <v>04 16</v>
          </cell>
        </row>
        <row r="330">
          <cell r="E330" t="str">
            <v>turecki</v>
          </cell>
          <cell r="F330" t="str">
            <v>30 27</v>
          </cell>
        </row>
        <row r="331">
          <cell r="E331" t="str">
            <v>m. Tychy</v>
          </cell>
          <cell r="F331" t="str">
            <v>24 77</v>
          </cell>
        </row>
        <row r="332">
          <cell r="E332" t="str">
            <v>tyski</v>
          </cell>
          <cell r="F332" t="str">
            <v>24 14</v>
          </cell>
        </row>
        <row r="333">
          <cell r="E333" t="str">
            <v>wadowicki</v>
          </cell>
          <cell r="F333" t="str">
            <v>12 18</v>
          </cell>
        </row>
        <row r="334">
          <cell r="E334" t="str">
            <v>wałbrzyski</v>
          </cell>
          <cell r="F334" t="str">
            <v>02 21</v>
          </cell>
        </row>
        <row r="335">
          <cell r="E335" t="str">
            <v>wałecki</v>
          </cell>
          <cell r="F335" t="str">
            <v>32 17</v>
          </cell>
        </row>
        <row r="336">
          <cell r="E336" t="str">
            <v>m. Warszawa</v>
          </cell>
          <cell r="F336" t="str">
            <v>14 65</v>
          </cell>
        </row>
        <row r="337">
          <cell r="E337" t="str">
            <v>warszawski zachodni</v>
          </cell>
          <cell r="F337" t="str">
            <v>14 32</v>
          </cell>
        </row>
        <row r="338">
          <cell r="E338" t="str">
            <v>wąbrzeski</v>
          </cell>
          <cell r="F338" t="str">
            <v>04 17</v>
          </cell>
        </row>
        <row r="339">
          <cell r="E339" t="str">
            <v>wągrowiecki</v>
          </cell>
          <cell r="F339" t="str">
            <v>30 28</v>
          </cell>
        </row>
        <row r="340">
          <cell r="E340" t="str">
            <v>wejherowski</v>
          </cell>
          <cell r="F340" t="str">
            <v>22 15</v>
          </cell>
        </row>
        <row r="341">
          <cell r="E341" t="str">
            <v>węgorzewski</v>
          </cell>
          <cell r="F341" t="str">
            <v>28 19</v>
          </cell>
        </row>
        <row r="342">
          <cell r="E342" t="str">
            <v>węgrowski</v>
          </cell>
          <cell r="F342" t="str">
            <v>14 33</v>
          </cell>
        </row>
        <row r="343">
          <cell r="E343" t="str">
            <v>wielicki</v>
          </cell>
          <cell r="F343" t="str">
            <v>12 19</v>
          </cell>
        </row>
        <row r="344">
          <cell r="E344" t="str">
            <v>wieluński</v>
          </cell>
          <cell r="F344" t="str">
            <v>10 17</v>
          </cell>
        </row>
        <row r="345">
          <cell r="E345" t="str">
            <v>wieruszowski</v>
          </cell>
          <cell r="F345" t="str">
            <v>10 18</v>
          </cell>
        </row>
        <row r="346">
          <cell r="E346" t="str">
            <v>m. Włocławek</v>
          </cell>
          <cell r="F346" t="str">
            <v>04 64</v>
          </cell>
        </row>
        <row r="347">
          <cell r="E347" t="str">
            <v>włocławski</v>
          </cell>
          <cell r="F347" t="str">
            <v>04 18</v>
          </cell>
        </row>
        <row r="348">
          <cell r="E348" t="str">
            <v>włodawski</v>
          </cell>
          <cell r="F348" t="str">
            <v>06 19</v>
          </cell>
        </row>
        <row r="349">
          <cell r="E349" t="str">
            <v>włoszczowski</v>
          </cell>
          <cell r="F349" t="str">
            <v>26 13</v>
          </cell>
        </row>
        <row r="350">
          <cell r="E350" t="str">
            <v>wodzisławski</v>
          </cell>
          <cell r="F350" t="str">
            <v>24 15</v>
          </cell>
        </row>
        <row r="351">
          <cell r="E351" t="str">
            <v>wolsztyński</v>
          </cell>
          <cell r="F351" t="str">
            <v>30 29</v>
          </cell>
        </row>
        <row r="352">
          <cell r="E352" t="str">
            <v>wołomiński</v>
          </cell>
          <cell r="F352" t="str">
            <v>14 34</v>
          </cell>
        </row>
        <row r="353">
          <cell r="E353" t="str">
            <v>wołowski</v>
          </cell>
          <cell r="F353" t="str">
            <v>02 22</v>
          </cell>
        </row>
        <row r="354">
          <cell r="E354" t="str">
            <v>m. Wrocław</v>
          </cell>
          <cell r="F354" t="str">
            <v>02 64</v>
          </cell>
        </row>
        <row r="355">
          <cell r="E355" t="str">
            <v>wrocławski</v>
          </cell>
          <cell r="F355" t="str">
            <v>02 23</v>
          </cell>
        </row>
        <row r="356">
          <cell r="E356" t="str">
            <v>wrzesiński</v>
          </cell>
          <cell r="F356" t="str">
            <v>30 30</v>
          </cell>
        </row>
        <row r="357">
          <cell r="E357" t="str">
            <v>wschowski</v>
          </cell>
          <cell r="F357" t="str">
            <v>08 12</v>
          </cell>
        </row>
        <row r="358">
          <cell r="E358" t="str">
            <v>wysokomazowiecki</v>
          </cell>
          <cell r="F358" t="str">
            <v>20 13</v>
          </cell>
        </row>
        <row r="359">
          <cell r="E359" t="str">
            <v>wyszkowski</v>
          </cell>
          <cell r="F359" t="str">
            <v>14 35</v>
          </cell>
        </row>
        <row r="360">
          <cell r="E360" t="str">
            <v>m. Zabrze</v>
          </cell>
          <cell r="F360" t="str">
            <v>24 78</v>
          </cell>
        </row>
        <row r="361">
          <cell r="E361" t="str">
            <v>zambrowski</v>
          </cell>
          <cell r="F361" t="str">
            <v>20 14</v>
          </cell>
        </row>
        <row r="362">
          <cell r="E362" t="str">
            <v>zamojski</v>
          </cell>
          <cell r="F362" t="str">
            <v>06 20</v>
          </cell>
        </row>
        <row r="363">
          <cell r="E363" t="str">
            <v>m. Zamość</v>
          </cell>
          <cell r="F363" t="str">
            <v>06 64</v>
          </cell>
        </row>
        <row r="364">
          <cell r="E364" t="str">
            <v>zawierciański</v>
          </cell>
          <cell r="F364" t="str">
            <v>24 16</v>
          </cell>
        </row>
        <row r="365">
          <cell r="E365" t="str">
            <v>ząbkowicki</v>
          </cell>
          <cell r="F365" t="str">
            <v>02 24</v>
          </cell>
        </row>
        <row r="366">
          <cell r="E366" t="str">
            <v>zduńskowolski</v>
          </cell>
          <cell r="F366" t="str">
            <v>10 19</v>
          </cell>
        </row>
        <row r="367">
          <cell r="E367" t="str">
            <v>zgierski</v>
          </cell>
          <cell r="F367" t="str">
            <v>10 20</v>
          </cell>
        </row>
        <row r="368">
          <cell r="E368" t="str">
            <v>zgorzelecki</v>
          </cell>
          <cell r="F368" t="str">
            <v>02 25</v>
          </cell>
        </row>
        <row r="369">
          <cell r="E369" t="str">
            <v>m. Zielona Góra</v>
          </cell>
          <cell r="F369" t="str">
            <v>08 62</v>
          </cell>
        </row>
        <row r="370">
          <cell r="E370" t="str">
            <v>zielonogórski</v>
          </cell>
          <cell r="F370" t="str">
            <v>08 09</v>
          </cell>
        </row>
        <row r="371">
          <cell r="E371" t="str">
            <v>złotoryjski</v>
          </cell>
          <cell r="F371" t="str">
            <v>02 26</v>
          </cell>
        </row>
        <row r="372">
          <cell r="E372" t="str">
            <v>złotowski</v>
          </cell>
          <cell r="F372" t="str">
            <v>30 31</v>
          </cell>
        </row>
        <row r="373">
          <cell r="E373" t="str">
            <v>zwoleński</v>
          </cell>
          <cell r="F373" t="str">
            <v>14 36</v>
          </cell>
        </row>
        <row r="374">
          <cell r="E374" t="str">
            <v>żagański</v>
          </cell>
          <cell r="F374" t="str">
            <v>08 10</v>
          </cell>
        </row>
        <row r="375">
          <cell r="E375" t="str">
            <v>żarski</v>
          </cell>
          <cell r="F375" t="str">
            <v>08 11</v>
          </cell>
        </row>
        <row r="376">
          <cell r="E376" t="str">
            <v>żniński</v>
          </cell>
          <cell r="F376" t="str">
            <v>04 19</v>
          </cell>
        </row>
        <row r="377">
          <cell r="E377" t="str">
            <v>m. Żory</v>
          </cell>
          <cell r="F377" t="str">
            <v>24 79</v>
          </cell>
        </row>
        <row r="378">
          <cell r="E378" t="str">
            <v>żuromiński</v>
          </cell>
          <cell r="F378" t="str">
            <v>14 37</v>
          </cell>
        </row>
        <row r="379">
          <cell r="E379" t="str">
            <v>żyrardowski</v>
          </cell>
          <cell r="F379" t="str">
            <v>14 38</v>
          </cell>
        </row>
        <row r="380">
          <cell r="E380" t="str">
            <v>żywiecki</v>
          </cell>
          <cell r="F380" t="str">
            <v>24 17</v>
          </cell>
        </row>
      </sheetData>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 Planie działań"/>
      <sheetName val="PI 2.c"/>
      <sheetName val="PI 8vi"/>
      <sheetName val="PI 9a"/>
      <sheetName val="PI 9iv"/>
      <sheetName val="PI 10ii"/>
      <sheetName val="PI 10iii"/>
      <sheetName val="Tab. wskaźników i finansowa"/>
      <sheetName val="załącznik nr 1"/>
      <sheetName val="słownik"/>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B2">
            <v>2015</v>
          </cell>
          <cell r="D2" t="str">
            <v>styczeń</v>
          </cell>
          <cell r="W2" t="str">
            <v>Wiedza Edukacja Rozwój</v>
          </cell>
        </row>
        <row r="3">
          <cell r="B3">
            <v>2016</v>
          </cell>
          <cell r="D3" t="str">
            <v>luty</v>
          </cell>
          <cell r="W3" t="str">
            <v xml:space="preserve">Infrastruktura i Środowisko </v>
          </cell>
        </row>
        <row r="4">
          <cell r="B4">
            <v>2017</v>
          </cell>
          <cell r="D4" t="str">
            <v>marzec</v>
          </cell>
          <cell r="W4" t="str">
            <v>Województwa Dolnośląskiego</v>
          </cell>
        </row>
        <row r="5">
          <cell r="B5">
            <v>2018</v>
          </cell>
          <cell r="D5" t="str">
            <v>kwiecień</v>
          </cell>
          <cell r="W5" t="str">
            <v>Województwa Kujawsko - Pomorskiego</v>
          </cell>
        </row>
        <row r="6">
          <cell r="B6">
            <v>2019</v>
          </cell>
          <cell r="D6" t="str">
            <v>maj</v>
          </cell>
          <cell r="W6" t="str">
            <v>Województwa Lubelskiego</v>
          </cell>
        </row>
        <row r="7">
          <cell r="B7">
            <v>2020</v>
          </cell>
          <cell r="D7" t="str">
            <v>czerwiec</v>
          </cell>
          <cell r="W7" t="str">
            <v>Województwa Lubuskiego</v>
          </cell>
        </row>
        <row r="8">
          <cell r="B8">
            <v>2021</v>
          </cell>
          <cell r="D8" t="str">
            <v>lipiec</v>
          </cell>
          <cell r="W8" t="str">
            <v>Województwa Łódzkiego</v>
          </cell>
        </row>
        <row r="9">
          <cell r="B9">
            <v>2022</v>
          </cell>
          <cell r="D9" t="str">
            <v>sierpień</v>
          </cell>
          <cell r="W9" t="str">
            <v>Województwa Małopolskiego</v>
          </cell>
        </row>
        <row r="10">
          <cell r="B10">
            <v>2023</v>
          </cell>
          <cell r="D10" t="str">
            <v>wrzesień</v>
          </cell>
          <cell r="W10" t="str">
            <v>Województwa Mazowieckiego</v>
          </cell>
        </row>
        <row r="11">
          <cell r="D11" t="str">
            <v>październik</v>
          </cell>
          <cell r="W11" t="str">
            <v>Województwa Opolskiego</v>
          </cell>
        </row>
        <row r="12">
          <cell r="D12" t="str">
            <v>listopad</v>
          </cell>
          <cell r="W12" t="str">
            <v>Województwa Podkarpackiego</v>
          </cell>
        </row>
        <row r="13">
          <cell r="D13" t="str">
            <v>grudzień</v>
          </cell>
          <cell r="W13" t="str">
            <v>Województwa Podlaskiego</v>
          </cell>
        </row>
        <row r="14">
          <cell r="D14" t="str">
            <v>kwartał 1</v>
          </cell>
          <cell r="W14" t="str">
            <v>Województwa Pomorskiego</v>
          </cell>
        </row>
        <row r="15">
          <cell r="D15" t="str">
            <v>kwartał 2</v>
          </cell>
          <cell r="W15" t="str">
            <v>Województwa Śląskiego</v>
          </cell>
        </row>
        <row r="16">
          <cell r="D16" t="str">
            <v>kwartał 3</v>
          </cell>
          <cell r="W16" t="str">
            <v>Województwa Świętokrzyskiego</v>
          </cell>
        </row>
        <row r="17">
          <cell r="D17" t="str">
            <v>kwartał 4</v>
          </cell>
          <cell r="W17" t="str">
            <v>Województwa Warmińsko - Mazurskiego</v>
          </cell>
        </row>
        <row r="18">
          <cell r="W18" t="str">
            <v>Województwa Wielkopolskiego</v>
          </cell>
        </row>
        <row r="19">
          <cell r="W19" t="str">
            <v>Województwa Zachodniopomorskiego</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je ogólne"/>
      <sheetName val="Konkurs"/>
      <sheetName val=" Kryteria horyzontalne"/>
      <sheetName val="Kryteria dla 9.1 dodat.formalne"/>
      <sheetName val="Kryteria dla 9.1 meryt. I stop."/>
      <sheetName val="Kryteria dla 9.1 nowe SOR"/>
      <sheetName val="Kryteria dla 9.1 nowe CU"/>
      <sheetName val="Kryteria dla 9.1 lądowiska"/>
      <sheetName val="Kryteria dla 9.1 LPR"/>
      <sheetName val="RPZ"/>
      <sheetName val="Projekty pozakonkursowe"/>
      <sheetName val="POIiŚ.9.P.1"/>
      <sheetName val="POIiŚ.9.P.2"/>
      <sheetName val="POIiŚ.9.P.3"/>
      <sheetName val="POIiŚ.9.P.8"/>
      <sheetName val="POIiŚ.9.P.12"/>
      <sheetName val="POIiŚ.9.P.13"/>
      <sheetName val="POIiŚ.9.P.14"/>
      <sheetName val="POIiŚ.9.P.16"/>
      <sheetName val="POIiŚ.9.P.18"/>
      <sheetName val="POIiŚ.9.P.19"/>
      <sheetName val="POIiŚ.9.P.34"/>
      <sheetName val="POIiŚ.9.P.35"/>
      <sheetName val="POIiŚ.9.P.36"/>
      <sheetName val="POIiŚ.9.P.38"/>
      <sheetName val="POIiŚ.9.P.41"/>
      <sheetName val="POIiŚ.9.P.50"/>
      <sheetName val="POIiŚ.9.P.51"/>
      <sheetName val="POIiŚ.9.P.52"/>
      <sheetName val="POIiŚ.9.P.53"/>
      <sheetName val="POIiŚ.9.P.54"/>
      <sheetName val="POIiŚ.9.P.55"/>
      <sheetName val="POIiŚ.9.P.56"/>
      <sheetName val="POIiŚ.9.P.57"/>
      <sheetName val="POIiŚ.9.P.58"/>
      <sheetName val="Planowane działani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cell r="F2" t="str">
            <v>04 01</v>
          </cell>
        </row>
        <row r="3">
          <cell r="E3" t="str">
            <v>augustowski</v>
          </cell>
          <cell r="F3" t="str">
            <v>20 01</v>
          </cell>
        </row>
        <row r="4">
          <cell r="E4" t="str">
            <v>bartoszycki</v>
          </cell>
          <cell r="F4" t="str">
            <v>28 01</v>
          </cell>
        </row>
        <row r="5">
          <cell r="E5" t="str">
            <v>bełchatowski</v>
          </cell>
          <cell r="F5" t="str">
            <v>10 01</v>
          </cell>
        </row>
        <row r="6">
          <cell r="E6" t="str">
            <v>będziński</v>
          </cell>
          <cell r="F6" t="str">
            <v>24 01</v>
          </cell>
        </row>
        <row r="7">
          <cell r="E7" t="str">
            <v>bialski</v>
          </cell>
          <cell r="F7" t="str">
            <v>06 01</v>
          </cell>
        </row>
        <row r="8">
          <cell r="E8" t="str">
            <v>m. Biała Podlaska</v>
          </cell>
          <cell r="F8" t="str">
            <v>06 61</v>
          </cell>
        </row>
        <row r="9">
          <cell r="E9" t="str">
            <v>białobrzeski</v>
          </cell>
          <cell r="F9" t="str">
            <v>14 01</v>
          </cell>
        </row>
        <row r="10">
          <cell r="E10" t="str">
            <v>białogardzki</v>
          </cell>
          <cell r="F10" t="str">
            <v>32 01</v>
          </cell>
        </row>
        <row r="11">
          <cell r="E11" t="str">
            <v>białostocki</v>
          </cell>
          <cell r="F11" t="str">
            <v>20 02</v>
          </cell>
        </row>
        <row r="12">
          <cell r="E12" t="str">
            <v>m. Białystok</v>
          </cell>
          <cell r="F12" t="str">
            <v>20 61</v>
          </cell>
        </row>
        <row r="13">
          <cell r="E13" t="str">
            <v>bielski (podlaski)</v>
          </cell>
          <cell r="F13" t="str">
            <v>20 03</v>
          </cell>
        </row>
        <row r="14">
          <cell r="E14" t="str">
            <v>bielski (śląski)</v>
          </cell>
          <cell r="F14" t="str">
            <v>24 02</v>
          </cell>
        </row>
        <row r="15">
          <cell r="E15" t="str">
            <v>m. Bielsko-Biała</v>
          </cell>
          <cell r="F15" t="str">
            <v>24 61</v>
          </cell>
        </row>
        <row r="16">
          <cell r="E16" t="str">
            <v>bieszczadzki</v>
          </cell>
          <cell r="F16" t="str">
            <v>18 01</v>
          </cell>
        </row>
        <row r="17">
          <cell r="E17" t="str">
            <v>biłgorajski</v>
          </cell>
          <cell r="F17" t="str">
            <v>06 02</v>
          </cell>
        </row>
        <row r="18">
          <cell r="E18" t="str">
            <v>bocheński</v>
          </cell>
          <cell r="F18" t="str">
            <v>12 01</v>
          </cell>
        </row>
        <row r="19">
          <cell r="E19" t="str">
            <v>bolesławiecki</v>
          </cell>
          <cell r="F19" t="str">
            <v>02 01</v>
          </cell>
        </row>
        <row r="20">
          <cell r="E20" t="str">
            <v>braniewski</v>
          </cell>
          <cell r="F20" t="str">
            <v>28 02</v>
          </cell>
        </row>
        <row r="21">
          <cell r="E21" t="str">
            <v>brodnicki</v>
          </cell>
          <cell r="F21" t="str">
            <v>04 02</v>
          </cell>
        </row>
        <row r="22">
          <cell r="E22" t="str">
            <v>brzeski (małopolski)</v>
          </cell>
          <cell r="F22" t="str">
            <v>12 02</v>
          </cell>
        </row>
        <row r="23">
          <cell r="E23" t="str">
            <v>brzeski (opolski)</v>
          </cell>
          <cell r="F23" t="str">
            <v>16 01</v>
          </cell>
        </row>
        <row r="24">
          <cell r="E24" t="str">
            <v>brzeziński</v>
          </cell>
          <cell r="F24" t="str">
            <v>10 21</v>
          </cell>
        </row>
        <row r="25">
          <cell r="E25" t="str">
            <v>brzozowski</v>
          </cell>
          <cell r="F25" t="str">
            <v>18 02</v>
          </cell>
        </row>
        <row r="26">
          <cell r="E26" t="str">
            <v>buski</v>
          </cell>
          <cell r="F26" t="str">
            <v>26 01</v>
          </cell>
        </row>
        <row r="27">
          <cell r="E27" t="str">
            <v>bydgoski</v>
          </cell>
          <cell r="F27" t="str">
            <v>04 03</v>
          </cell>
        </row>
        <row r="28">
          <cell r="E28" t="str">
            <v>m. Bydgoszcz</v>
          </cell>
          <cell r="F28" t="str">
            <v>04 61</v>
          </cell>
        </row>
        <row r="29">
          <cell r="E29" t="str">
            <v>m. Bytom</v>
          </cell>
          <cell r="F29" t="str">
            <v>24 62</v>
          </cell>
        </row>
        <row r="30">
          <cell r="E30" t="str">
            <v>bytowski</v>
          </cell>
          <cell r="F30" t="str">
            <v>22 01</v>
          </cell>
        </row>
        <row r="31">
          <cell r="E31" t="str">
            <v>m. Chełm</v>
          </cell>
          <cell r="F31" t="str">
            <v>06 62</v>
          </cell>
        </row>
        <row r="32">
          <cell r="E32" t="str">
            <v>chełmiński</v>
          </cell>
          <cell r="F32" t="str">
            <v>04 04</v>
          </cell>
        </row>
        <row r="33">
          <cell r="E33" t="str">
            <v>chełmski</v>
          </cell>
          <cell r="F33" t="str">
            <v>06 03</v>
          </cell>
        </row>
        <row r="34">
          <cell r="E34" t="str">
            <v>chodzieski</v>
          </cell>
          <cell r="F34" t="str">
            <v>30 01</v>
          </cell>
        </row>
        <row r="35">
          <cell r="E35" t="str">
            <v>chojnicki</v>
          </cell>
          <cell r="F35" t="str">
            <v>22 02</v>
          </cell>
        </row>
        <row r="36">
          <cell r="E36" t="str">
            <v>m. Chorzów</v>
          </cell>
          <cell r="F36" t="str">
            <v>24 63</v>
          </cell>
        </row>
        <row r="37">
          <cell r="E37" t="str">
            <v>choszczeński</v>
          </cell>
          <cell r="F37" t="str">
            <v>32 02</v>
          </cell>
        </row>
        <row r="38">
          <cell r="E38" t="str">
            <v>chrzanowski</v>
          </cell>
          <cell r="F38" t="str">
            <v>12 03</v>
          </cell>
        </row>
        <row r="39">
          <cell r="E39" t="str">
            <v>ciechanowski</v>
          </cell>
          <cell r="F39" t="str">
            <v>14 02</v>
          </cell>
        </row>
        <row r="40">
          <cell r="E40" t="str">
            <v>cieszyński</v>
          </cell>
          <cell r="F40" t="str">
            <v>24 03</v>
          </cell>
        </row>
        <row r="41">
          <cell r="E41" t="str">
            <v>czarnkowsko-trzcianecki</v>
          </cell>
          <cell r="F41" t="str">
            <v>30 02</v>
          </cell>
        </row>
        <row r="42">
          <cell r="E42" t="str">
            <v>m. Częstochowa</v>
          </cell>
          <cell r="F42" t="str">
            <v>24 64</v>
          </cell>
        </row>
        <row r="43">
          <cell r="E43" t="str">
            <v>częstochowski</v>
          </cell>
          <cell r="F43" t="str">
            <v>24 04</v>
          </cell>
        </row>
        <row r="44">
          <cell r="E44" t="str">
            <v>człuchowski</v>
          </cell>
          <cell r="F44" t="str">
            <v>22 03</v>
          </cell>
        </row>
        <row r="45">
          <cell r="E45" t="str">
            <v>m. Dąbrowa Górnicza</v>
          </cell>
          <cell r="F45" t="str">
            <v>24 65</v>
          </cell>
        </row>
        <row r="46">
          <cell r="E46" t="str">
            <v>dąbrowski</v>
          </cell>
          <cell r="F46" t="str">
            <v>12 04</v>
          </cell>
        </row>
        <row r="47">
          <cell r="E47" t="str">
            <v>dębicki</v>
          </cell>
          <cell r="F47" t="str">
            <v>18 03</v>
          </cell>
        </row>
        <row r="48">
          <cell r="E48" t="str">
            <v>drawski</v>
          </cell>
          <cell r="F48" t="str">
            <v>32 03</v>
          </cell>
        </row>
        <row r="49">
          <cell r="E49" t="str">
            <v>działdowski</v>
          </cell>
          <cell r="F49" t="str">
            <v>28 03</v>
          </cell>
        </row>
        <row r="50">
          <cell r="E50" t="str">
            <v>dzierżoniowski</v>
          </cell>
          <cell r="F50" t="str">
            <v>02 02</v>
          </cell>
        </row>
        <row r="51">
          <cell r="E51" t="str">
            <v>m. Elbląg</v>
          </cell>
          <cell r="F51" t="str">
            <v>28 61</v>
          </cell>
        </row>
        <row r="52">
          <cell r="E52" t="str">
            <v>elbląski</v>
          </cell>
          <cell r="F52" t="str">
            <v>28 04</v>
          </cell>
        </row>
        <row r="53">
          <cell r="E53" t="str">
            <v>ełcki</v>
          </cell>
          <cell r="F53" t="str">
            <v>28 05</v>
          </cell>
        </row>
        <row r="54">
          <cell r="E54" t="str">
            <v>garwoliński</v>
          </cell>
          <cell r="F54" t="str">
            <v>14 03</v>
          </cell>
        </row>
        <row r="55">
          <cell r="E55" t="str">
            <v>m. Gdańsk</v>
          </cell>
          <cell r="F55" t="str">
            <v>22 61</v>
          </cell>
        </row>
        <row r="56">
          <cell r="E56" t="str">
            <v>gdański</v>
          </cell>
          <cell r="F56" t="str">
            <v>22 04</v>
          </cell>
        </row>
        <row r="57">
          <cell r="E57" t="str">
            <v>m. Gdynia</v>
          </cell>
          <cell r="F57" t="str">
            <v>22 62</v>
          </cell>
        </row>
        <row r="58">
          <cell r="E58" t="str">
            <v>giżycki</v>
          </cell>
          <cell r="F58" t="str">
            <v>28 06</v>
          </cell>
        </row>
        <row r="59">
          <cell r="E59" t="str">
            <v>m. Gliwice</v>
          </cell>
          <cell r="F59" t="str">
            <v>24 66</v>
          </cell>
        </row>
        <row r="60">
          <cell r="E60" t="str">
            <v>gliwicki</v>
          </cell>
          <cell r="F60" t="str">
            <v>24 05</v>
          </cell>
        </row>
        <row r="61">
          <cell r="E61" t="str">
            <v>głogowski</v>
          </cell>
          <cell r="F61" t="str">
            <v>02 03</v>
          </cell>
        </row>
        <row r="62">
          <cell r="E62" t="str">
            <v>głubczycki</v>
          </cell>
          <cell r="F62" t="str">
            <v>16 02</v>
          </cell>
        </row>
        <row r="63">
          <cell r="E63" t="str">
            <v>gnieźnieński</v>
          </cell>
          <cell r="F63" t="str">
            <v>30 03</v>
          </cell>
        </row>
        <row r="64">
          <cell r="E64" t="str">
            <v>goleniowski</v>
          </cell>
          <cell r="F64" t="str">
            <v>32 04</v>
          </cell>
        </row>
        <row r="65">
          <cell r="E65" t="str">
            <v>golubsko-dobrzyński</v>
          </cell>
          <cell r="F65" t="str">
            <v>04 05</v>
          </cell>
        </row>
        <row r="66">
          <cell r="E66" t="str">
            <v>gołdapski</v>
          </cell>
          <cell r="F66" t="str">
            <v>28 18</v>
          </cell>
        </row>
        <row r="67">
          <cell r="E67" t="str">
            <v>gorlicki</v>
          </cell>
          <cell r="F67" t="str">
            <v>12 05</v>
          </cell>
        </row>
        <row r="68">
          <cell r="E68" t="str">
            <v>gorzowski</v>
          </cell>
          <cell r="F68" t="str">
            <v>08 01</v>
          </cell>
        </row>
        <row r="69">
          <cell r="E69" t="str">
            <v>m. Gorzów Wielkopolski</v>
          </cell>
          <cell r="F69" t="str">
            <v>08 61</v>
          </cell>
        </row>
        <row r="70">
          <cell r="E70" t="str">
            <v>gostyniński</v>
          </cell>
          <cell r="F70" t="str">
            <v>14 04</v>
          </cell>
        </row>
        <row r="71">
          <cell r="E71" t="str">
            <v>gostyński</v>
          </cell>
          <cell r="F71" t="str">
            <v>30 04</v>
          </cell>
        </row>
        <row r="72">
          <cell r="E72" t="str">
            <v>górowski</v>
          </cell>
          <cell r="F72" t="str">
            <v>02 04</v>
          </cell>
        </row>
        <row r="73">
          <cell r="E73" t="str">
            <v>grajewski</v>
          </cell>
          <cell r="F73" t="str">
            <v>20 04</v>
          </cell>
        </row>
        <row r="74">
          <cell r="E74" t="str">
            <v>grodziski (mazowiecki)</v>
          </cell>
          <cell r="F74" t="str">
            <v>14 05</v>
          </cell>
        </row>
        <row r="75">
          <cell r="E75" t="str">
            <v>grodziski (wielkopolski)</v>
          </cell>
          <cell r="F75" t="str">
            <v>30 05</v>
          </cell>
        </row>
        <row r="76">
          <cell r="E76" t="str">
            <v>grójecki</v>
          </cell>
          <cell r="F76" t="str">
            <v>14 06</v>
          </cell>
        </row>
        <row r="77">
          <cell r="E77" t="str">
            <v>m. Grudziądz</v>
          </cell>
          <cell r="F77" t="str">
            <v>04 62</v>
          </cell>
        </row>
        <row r="78">
          <cell r="E78" t="str">
            <v>grudziądzki</v>
          </cell>
          <cell r="F78" t="str">
            <v>04 06</v>
          </cell>
        </row>
        <row r="79">
          <cell r="E79" t="str">
            <v>gryficki</v>
          </cell>
          <cell r="F79" t="str">
            <v>32 05</v>
          </cell>
        </row>
        <row r="80">
          <cell r="E80" t="str">
            <v>gryfiński</v>
          </cell>
          <cell r="F80" t="str">
            <v>32 06</v>
          </cell>
        </row>
        <row r="81">
          <cell r="E81" t="str">
            <v>hajnowski</v>
          </cell>
          <cell r="F81" t="str">
            <v>20 05</v>
          </cell>
        </row>
        <row r="82">
          <cell r="E82" t="str">
            <v>hrubieszowski</v>
          </cell>
          <cell r="F82" t="str">
            <v>06 04</v>
          </cell>
        </row>
        <row r="83">
          <cell r="E83" t="str">
            <v>iławski</v>
          </cell>
          <cell r="F83" t="str">
            <v>28 07</v>
          </cell>
        </row>
        <row r="84">
          <cell r="E84" t="str">
            <v>inowrocławski</v>
          </cell>
          <cell r="F84" t="str">
            <v>04 07</v>
          </cell>
        </row>
        <row r="85">
          <cell r="E85" t="str">
            <v>janowski</v>
          </cell>
          <cell r="F85" t="str">
            <v>06 05</v>
          </cell>
        </row>
        <row r="86">
          <cell r="E86" t="str">
            <v>jarociński</v>
          </cell>
          <cell r="F86" t="str">
            <v>30 06</v>
          </cell>
        </row>
        <row r="87">
          <cell r="E87" t="str">
            <v>jarosławski</v>
          </cell>
          <cell r="F87" t="str">
            <v>18 04</v>
          </cell>
        </row>
        <row r="88">
          <cell r="E88" t="str">
            <v>jasielski</v>
          </cell>
          <cell r="F88" t="str">
            <v>18 05</v>
          </cell>
        </row>
        <row r="89">
          <cell r="E89" t="str">
            <v>m. Jastrzębie-Zdrój</v>
          </cell>
          <cell r="F89" t="str">
            <v>24 67</v>
          </cell>
        </row>
        <row r="90">
          <cell r="E90" t="str">
            <v>jaworski</v>
          </cell>
          <cell r="F90" t="str">
            <v>02 05</v>
          </cell>
        </row>
        <row r="91">
          <cell r="E91" t="str">
            <v>m. Jaworzno</v>
          </cell>
          <cell r="F91" t="str">
            <v>24 68</v>
          </cell>
        </row>
        <row r="92">
          <cell r="E92" t="str">
            <v>m. Jelenia Góra</v>
          </cell>
          <cell r="F92" t="str">
            <v>02 61</v>
          </cell>
        </row>
        <row r="93">
          <cell r="E93" t="str">
            <v>jeleniogórski</v>
          </cell>
          <cell r="F93" t="str">
            <v>02 06</v>
          </cell>
        </row>
        <row r="94">
          <cell r="E94" t="str">
            <v>jędrzejowski</v>
          </cell>
          <cell r="F94" t="str">
            <v>26 02</v>
          </cell>
        </row>
        <row r="95">
          <cell r="E95" t="str">
            <v>kaliski</v>
          </cell>
          <cell r="F95" t="str">
            <v>30 07</v>
          </cell>
        </row>
        <row r="96">
          <cell r="E96" t="str">
            <v>m. Kalisz</v>
          </cell>
          <cell r="F96" t="str">
            <v>30 61</v>
          </cell>
        </row>
        <row r="97">
          <cell r="E97" t="str">
            <v>kamiennogórski</v>
          </cell>
          <cell r="F97" t="str">
            <v>02 07</v>
          </cell>
        </row>
        <row r="98">
          <cell r="E98" t="str">
            <v>kamieński</v>
          </cell>
          <cell r="F98" t="str">
            <v>32 07</v>
          </cell>
        </row>
        <row r="99">
          <cell r="E99" t="str">
            <v>kartuski</v>
          </cell>
          <cell r="F99" t="str">
            <v>22 05</v>
          </cell>
        </row>
        <row r="100">
          <cell r="E100" t="str">
            <v>m. Katowice</v>
          </cell>
          <cell r="F100" t="str">
            <v>24 69</v>
          </cell>
        </row>
        <row r="101">
          <cell r="E101" t="str">
            <v>kazimierski</v>
          </cell>
          <cell r="F101" t="str">
            <v>26 03</v>
          </cell>
        </row>
        <row r="102">
          <cell r="E102" t="str">
            <v>kędzierzyńsko-kozielski</v>
          </cell>
          <cell r="F102" t="str">
            <v>16 03</v>
          </cell>
        </row>
        <row r="103">
          <cell r="E103" t="str">
            <v>kępiński</v>
          </cell>
          <cell r="F103" t="str">
            <v>30 08</v>
          </cell>
        </row>
        <row r="104">
          <cell r="E104" t="str">
            <v>kętrzyński</v>
          </cell>
          <cell r="F104" t="str">
            <v>28 08</v>
          </cell>
        </row>
        <row r="105">
          <cell r="E105" t="str">
            <v>m. Kielce</v>
          </cell>
          <cell r="F105" t="str">
            <v>26 61</v>
          </cell>
        </row>
        <row r="106">
          <cell r="E106" t="str">
            <v>kielecki</v>
          </cell>
          <cell r="F106" t="str">
            <v>26 04</v>
          </cell>
        </row>
        <row r="107">
          <cell r="E107" t="str">
            <v>kluczborski</v>
          </cell>
          <cell r="F107" t="str">
            <v>16 04</v>
          </cell>
        </row>
        <row r="108">
          <cell r="E108" t="str">
            <v>kłobucki</v>
          </cell>
          <cell r="F108" t="str">
            <v>24 06</v>
          </cell>
        </row>
        <row r="109">
          <cell r="E109" t="str">
            <v>kłodzki</v>
          </cell>
          <cell r="F109" t="str">
            <v>02 08</v>
          </cell>
        </row>
        <row r="110">
          <cell r="E110" t="str">
            <v>kolbuszowski</v>
          </cell>
          <cell r="F110" t="str">
            <v>18 06</v>
          </cell>
        </row>
        <row r="111">
          <cell r="E111" t="str">
            <v>kolneński</v>
          </cell>
          <cell r="F111" t="str">
            <v>20 06</v>
          </cell>
        </row>
        <row r="112">
          <cell r="E112" t="str">
            <v>kolski</v>
          </cell>
          <cell r="F112" t="str">
            <v>30 09</v>
          </cell>
        </row>
        <row r="113">
          <cell r="E113" t="str">
            <v>kołobrzeski</v>
          </cell>
          <cell r="F113" t="str">
            <v>32 08</v>
          </cell>
        </row>
        <row r="114">
          <cell r="E114" t="str">
            <v>konecki</v>
          </cell>
          <cell r="F114" t="str">
            <v>26 05</v>
          </cell>
        </row>
        <row r="115">
          <cell r="E115" t="str">
            <v>m. Konin</v>
          </cell>
          <cell r="F115" t="str">
            <v>30 62</v>
          </cell>
        </row>
        <row r="116">
          <cell r="E116" t="str">
            <v>koniński</v>
          </cell>
          <cell r="F116" t="str">
            <v>30 10</v>
          </cell>
        </row>
        <row r="117">
          <cell r="E117" t="str">
            <v>m. Koszalin</v>
          </cell>
          <cell r="F117" t="str">
            <v>32 61</v>
          </cell>
        </row>
        <row r="118">
          <cell r="E118" t="str">
            <v>koszaliński</v>
          </cell>
          <cell r="F118" t="str">
            <v>32 09</v>
          </cell>
        </row>
        <row r="119">
          <cell r="E119" t="str">
            <v>kościański</v>
          </cell>
          <cell r="F119" t="str">
            <v>30 11</v>
          </cell>
        </row>
        <row r="120">
          <cell r="E120" t="str">
            <v>kościerski</v>
          </cell>
          <cell r="F120" t="str">
            <v>22 06</v>
          </cell>
        </row>
        <row r="121">
          <cell r="E121" t="str">
            <v>kozienicki</v>
          </cell>
          <cell r="F121" t="str">
            <v>14 07</v>
          </cell>
        </row>
        <row r="122">
          <cell r="E122" t="str">
            <v>krakowski</v>
          </cell>
          <cell r="F122" t="str">
            <v>12 06</v>
          </cell>
        </row>
        <row r="123">
          <cell r="E123" t="str">
            <v>m. Kraków</v>
          </cell>
          <cell r="F123" t="str">
            <v>12 61</v>
          </cell>
        </row>
        <row r="124">
          <cell r="E124" t="str">
            <v>krapkowicki</v>
          </cell>
          <cell r="F124" t="str">
            <v>16 05</v>
          </cell>
        </row>
        <row r="125">
          <cell r="E125" t="str">
            <v>krasnostawski</v>
          </cell>
          <cell r="F125" t="str">
            <v>06 06</v>
          </cell>
        </row>
        <row r="126">
          <cell r="E126" t="str">
            <v>kraśnicki</v>
          </cell>
          <cell r="F126" t="str">
            <v>06 07</v>
          </cell>
        </row>
        <row r="127">
          <cell r="E127" t="str">
            <v>m. Krosno</v>
          </cell>
          <cell r="F127" t="str">
            <v>18 61</v>
          </cell>
        </row>
        <row r="128">
          <cell r="E128" t="str">
            <v>krośnieński (odrzański)</v>
          </cell>
          <cell r="F128" t="str">
            <v>08 02</v>
          </cell>
        </row>
        <row r="129">
          <cell r="E129" t="str">
            <v>krośnieński (podkarpacki)</v>
          </cell>
          <cell r="F129" t="str">
            <v>18 07</v>
          </cell>
        </row>
        <row r="130">
          <cell r="E130" t="str">
            <v>krotoszyński</v>
          </cell>
          <cell r="F130" t="str">
            <v>30 12</v>
          </cell>
        </row>
        <row r="131">
          <cell r="E131" t="str">
            <v>kutnowski</v>
          </cell>
          <cell r="F131" t="str">
            <v>10 02</v>
          </cell>
        </row>
        <row r="132">
          <cell r="E132" t="str">
            <v>kwidzyński</v>
          </cell>
          <cell r="F132" t="str">
            <v>22 07</v>
          </cell>
        </row>
        <row r="133">
          <cell r="E133" t="str">
            <v>legionowski</v>
          </cell>
          <cell r="F133" t="str">
            <v>14 08</v>
          </cell>
        </row>
        <row r="134">
          <cell r="E134" t="str">
            <v>m. Legnica</v>
          </cell>
          <cell r="F134" t="str">
            <v>02 62</v>
          </cell>
        </row>
        <row r="135">
          <cell r="E135" t="str">
            <v>legnicki</v>
          </cell>
          <cell r="F135" t="str">
            <v>02 09</v>
          </cell>
        </row>
        <row r="136">
          <cell r="E136" t="str">
            <v>leski</v>
          </cell>
          <cell r="F136" t="str">
            <v>18 21</v>
          </cell>
        </row>
        <row r="137">
          <cell r="E137" t="str">
            <v>leszczyński</v>
          </cell>
          <cell r="F137" t="str">
            <v>30 13</v>
          </cell>
        </row>
        <row r="138">
          <cell r="E138" t="str">
            <v>m. Leszno</v>
          </cell>
          <cell r="F138" t="str">
            <v>30 63</v>
          </cell>
        </row>
        <row r="139">
          <cell r="E139" t="str">
            <v>leżajski</v>
          </cell>
          <cell r="F139" t="str">
            <v>18 08</v>
          </cell>
        </row>
        <row r="140">
          <cell r="E140" t="str">
            <v>lęborski</v>
          </cell>
          <cell r="F140" t="str">
            <v>22 08</v>
          </cell>
        </row>
        <row r="141">
          <cell r="E141" t="str">
            <v>lidzbarski</v>
          </cell>
          <cell r="F141" t="str">
            <v>28 09</v>
          </cell>
        </row>
        <row r="142">
          <cell r="E142" t="str">
            <v>limanowski</v>
          </cell>
          <cell r="F142" t="str">
            <v>12 07</v>
          </cell>
        </row>
        <row r="143">
          <cell r="E143" t="str">
            <v>lipnowski</v>
          </cell>
          <cell r="F143" t="str">
            <v>04 08</v>
          </cell>
        </row>
        <row r="144">
          <cell r="E144" t="str">
            <v>lipski</v>
          </cell>
          <cell r="F144" t="str">
            <v>14 09</v>
          </cell>
        </row>
        <row r="145">
          <cell r="E145" t="str">
            <v>lubaczowski</v>
          </cell>
          <cell r="F145" t="str">
            <v>18 09</v>
          </cell>
        </row>
        <row r="146">
          <cell r="E146" t="str">
            <v>lubański</v>
          </cell>
          <cell r="F146" t="str">
            <v>02 10</v>
          </cell>
        </row>
        <row r="147">
          <cell r="E147" t="str">
            <v>lubartowski</v>
          </cell>
          <cell r="F147" t="str">
            <v>06 08</v>
          </cell>
        </row>
        <row r="148">
          <cell r="E148" t="str">
            <v>lubelski</v>
          </cell>
          <cell r="F148" t="str">
            <v>06 09</v>
          </cell>
        </row>
        <row r="149">
          <cell r="E149" t="str">
            <v>lubiński</v>
          </cell>
          <cell r="F149" t="str">
            <v>02 11</v>
          </cell>
        </row>
        <row r="150">
          <cell r="E150" t="str">
            <v>m. Lublin</v>
          </cell>
          <cell r="F150" t="str">
            <v>06 63</v>
          </cell>
        </row>
        <row r="151">
          <cell r="E151" t="str">
            <v>lubliniecki</v>
          </cell>
          <cell r="F151" t="str">
            <v>24 07</v>
          </cell>
        </row>
        <row r="152">
          <cell r="E152" t="str">
            <v>lwówecki</v>
          </cell>
          <cell r="F152" t="str">
            <v>02 12</v>
          </cell>
        </row>
        <row r="153">
          <cell r="E153" t="str">
            <v>łańcucki</v>
          </cell>
          <cell r="F153" t="str">
            <v>18 10</v>
          </cell>
        </row>
        <row r="154">
          <cell r="E154" t="str">
            <v>łaski</v>
          </cell>
          <cell r="F154" t="str">
            <v>10 03</v>
          </cell>
        </row>
        <row r="155">
          <cell r="E155" t="str">
            <v>łęczycki</v>
          </cell>
          <cell r="F155" t="str">
            <v>10 04</v>
          </cell>
        </row>
        <row r="156">
          <cell r="E156" t="str">
            <v>łęczyński</v>
          </cell>
          <cell r="F156" t="str">
            <v>06 10</v>
          </cell>
        </row>
        <row r="157">
          <cell r="E157" t="str">
            <v>łobeski</v>
          </cell>
          <cell r="F157" t="str">
            <v>32 18</v>
          </cell>
        </row>
        <row r="158">
          <cell r="E158" t="str">
            <v>m. Łomża</v>
          </cell>
          <cell r="F158" t="str">
            <v>20 62</v>
          </cell>
        </row>
        <row r="159">
          <cell r="E159" t="str">
            <v>łomżyński</v>
          </cell>
          <cell r="F159" t="str">
            <v>20 07</v>
          </cell>
        </row>
        <row r="160">
          <cell r="E160" t="str">
            <v>łosicki</v>
          </cell>
          <cell r="F160" t="str">
            <v>14 10</v>
          </cell>
        </row>
        <row r="161">
          <cell r="E161" t="str">
            <v>łowicki</v>
          </cell>
          <cell r="F161" t="str">
            <v>10 05</v>
          </cell>
        </row>
        <row r="162">
          <cell r="E162" t="str">
            <v>łódzki wschodni</v>
          </cell>
          <cell r="F162" t="str">
            <v>10 06</v>
          </cell>
        </row>
        <row r="163">
          <cell r="E163" t="str">
            <v>m. Łódź</v>
          </cell>
          <cell r="F163" t="str">
            <v>10 61</v>
          </cell>
        </row>
        <row r="164">
          <cell r="E164" t="str">
            <v>łukowski</v>
          </cell>
          <cell r="F164" t="str">
            <v>06 11</v>
          </cell>
        </row>
        <row r="165">
          <cell r="E165" t="str">
            <v>makowski</v>
          </cell>
          <cell r="F165" t="str">
            <v>14 11</v>
          </cell>
        </row>
        <row r="166">
          <cell r="E166" t="str">
            <v>malborski</v>
          </cell>
          <cell r="F166" t="str">
            <v>22 09</v>
          </cell>
        </row>
        <row r="167">
          <cell r="E167" t="str">
            <v>miechowski</v>
          </cell>
          <cell r="F167" t="str">
            <v>12 08</v>
          </cell>
        </row>
        <row r="168">
          <cell r="E168" t="str">
            <v>mielecki</v>
          </cell>
          <cell r="F168" t="str">
            <v>18 11</v>
          </cell>
        </row>
        <row r="169">
          <cell r="E169" t="str">
            <v>międzychodzki</v>
          </cell>
          <cell r="F169" t="str">
            <v>30 14</v>
          </cell>
        </row>
        <row r="170">
          <cell r="E170" t="str">
            <v>międzyrzecki</v>
          </cell>
          <cell r="F170" t="str">
            <v>08 03</v>
          </cell>
        </row>
        <row r="171">
          <cell r="E171" t="str">
            <v>mikołowski</v>
          </cell>
          <cell r="F171" t="str">
            <v>24 08</v>
          </cell>
        </row>
        <row r="172">
          <cell r="E172" t="str">
            <v>milicki</v>
          </cell>
          <cell r="F172" t="str">
            <v>02 13</v>
          </cell>
        </row>
        <row r="173">
          <cell r="E173" t="str">
            <v>miński</v>
          </cell>
          <cell r="F173" t="str">
            <v>14 12</v>
          </cell>
        </row>
        <row r="174">
          <cell r="E174" t="str">
            <v>mławski</v>
          </cell>
          <cell r="F174" t="str">
            <v>14 13</v>
          </cell>
        </row>
        <row r="175">
          <cell r="E175" t="str">
            <v>mogileński</v>
          </cell>
          <cell r="F175" t="str">
            <v>04 09</v>
          </cell>
        </row>
        <row r="176">
          <cell r="E176" t="str">
            <v>moniecki</v>
          </cell>
          <cell r="F176" t="str">
            <v>20 08</v>
          </cell>
        </row>
        <row r="177">
          <cell r="E177" t="str">
            <v>mrągowski</v>
          </cell>
          <cell r="F177" t="str">
            <v>28 10</v>
          </cell>
        </row>
        <row r="178">
          <cell r="E178" t="str">
            <v>m. Mysłowice</v>
          </cell>
          <cell r="F178" t="str">
            <v>24 70</v>
          </cell>
        </row>
        <row r="179">
          <cell r="E179" t="str">
            <v>myszkowski</v>
          </cell>
          <cell r="F179" t="str">
            <v>24 09</v>
          </cell>
        </row>
        <row r="180">
          <cell r="E180" t="str">
            <v>myślenicki</v>
          </cell>
          <cell r="F180" t="str">
            <v>12 09</v>
          </cell>
        </row>
        <row r="181">
          <cell r="E181" t="str">
            <v>myśliborski</v>
          </cell>
          <cell r="F181" t="str">
            <v>32 10</v>
          </cell>
        </row>
        <row r="182">
          <cell r="E182" t="str">
            <v>nakielski</v>
          </cell>
          <cell r="F182" t="str">
            <v>04 10</v>
          </cell>
        </row>
        <row r="183">
          <cell r="E183" t="str">
            <v>namysłowski</v>
          </cell>
          <cell r="F183" t="str">
            <v>16 06</v>
          </cell>
        </row>
        <row r="184">
          <cell r="E184" t="str">
            <v>nidzicki</v>
          </cell>
          <cell r="F184" t="str">
            <v>28 11</v>
          </cell>
        </row>
        <row r="185">
          <cell r="E185" t="str">
            <v>niżański</v>
          </cell>
          <cell r="F185" t="str">
            <v>18 12</v>
          </cell>
        </row>
        <row r="186">
          <cell r="E186" t="str">
            <v>nowodworski (gdański)</v>
          </cell>
          <cell r="F186" t="str">
            <v>22 10</v>
          </cell>
        </row>
        <row r="187">
          <cell r="E187" t="str">
            <v>nowodworski (mazowiecki)</v>
          </cell>
          <cell r="F187" t="str">
            <v>14 14</v>
          </cell>
        </row>
        <row r="188">
          <cell r="E188" t="str">
            <v>nowomiejski</v>
          </cell>
          <cell r="F188" t="str">
            <v>28 12</v>
          </cell>
        </row>
        <row r="189">
          <cell r="E189" t="str">
            <v>nowosądecki</v>
          </cell>
          <cell r="F189" t="str">
            <v>12 10</v>
          </cell>
        </row>
        <row r="190">
          <cell r="E190" t="str">
            <v>nowosolski</v>
          </cell>
          <cell r="F190" t="str">
            <v>08 04</v>
          </cell>
        </row>
        <row r="191">
          <cell r="E191" t="str">
            <v>nowotarski</v>
          </cell>
          <cell r="F191" t="str">
            <v>12 11</v>
          </cell>
        </row>
        <row r="192">
          <cell r="E192" t="str">
            <v>nowotomyski</v>
          </cell>
          <cell r="F192" t="str">
            <v>30 15</v>
          </cell>
        </row>
        <row r="193">
          <cell r="E193" t="str">
            <v>m. Nowy Sącz</v>
          </cell>
          <cell r="F193" t="str">
            <v>12 62</v>
          </cell>
        </row>
        <row r="194">
          <cell r="E194" t="str">
            <v>nyski</v>
          </cell>
          <cell r="F194" t="str">
            <v>16 07</v>
          </cell>
        </row>
        <row r="195">
          <cell r="E195" t="str">
            <v>obornicki</v>
          </cell>
          <cell r="F195" t="str">
            <v>30 16</v>
          </cell>
        </row>
        <row r="196">
          <cell r="E196" t="str">
            <v>olecki</v>
          </cell>
          <cell r="F196" t="str">
            <v>28 13</v>
          </cell>
        </row>
        <row r="197">
          <cell r="E197" t="str">
            <v>oleski</v>
          </cell>
          <cell r="F197" t="str">
            <v>16 08</v>
          </cell>
        </row>
        <row r="198">
          <cell r="E198" t="str">
            <v>oleśnicki</v>
          </cell>
          <cell r="F198" t="str">
            <v>02 14</v>
          </cell>
        </row>
        <row r="199">
          <cell r="E199" t="str">
            <v>olkuski</v>
          </cell>
          <cell r="F199" t="str">
            <v>12 12</v>
          </cell>
        </row>
        <row r="200">
          <cell r="E200" t="str">
            <v>m. Olsztyn</v>
          </cell>
          <cell r="F200" t="str">
            <v>28 62</v>
          </cell>
        </row>
        <row r="201">
          <cell r="E201" t="str">
            <v>olsztyński</v>
          </cell>
          <cell r="F201" t="str">
            <v>28 14</v>
          </cell>
        </row>
        <row r="202">
          <cell r="E202" t="str">
            <v>oławski</v>
          </cell>
          <cell r="F202" t="str">
            <v>02 15</v>
          </cell>
        </row>
        <row r="203">
          <cell r="E203" t="str">
            <v>opatowski</v>
          </cell>
          <cell r="F203" t="str">
            <v>26 06</v>
          </cell>
        </row>
        <row r="204">
          <cell r="E204" t="str">
            <v>opoczyński</v>
          </cell>
          <cell r="F204" t="str">
            <v>10 07</v>
          </cell>
        </row>
        <row r="205">
          <cell r="E205" t="str">
            <v>m. Opole</v>
          </cell>
          <cell r="F205" t="str">
            <v>16 61</v>
          </cell>
        </row>
        <row r="206">
          <cell r="E206" t="str">
            <v>opolski (lubelski)</v>
          </cell>
          <cell r="F206" t="str">
            <v>06 12</v>
          </cell>
        </row>
        <row r="207">
          <cell r="E207" t="str">
            <v>opolski (śląski)</v>
          </cell>
          <cell r="F207" t="str">
            <v>16 09</v>
          </cell>
        </row>
        <row r="208">
          <cell r="E208" t="str">
            <v>ostrołęcki</v>
          </cell>
          <cell r="F208" t="str">
            <v>14 15</v>
          </cell>
        </row>
        <row r="209">
          <cell r="E209" t="str">
            <v>m. Ostrołęka</v>
          </cell>
          <cell r="F209" t="str">
            <v>14 61</v>
          </cell>
        </row>
        <row r="210">
          <cell r="E210" t="str">
            <v>ostrowiecki</v>
          </cell>
          <cell r="F210" t="str">
            <v>26 07</v>
          </cell>
        </row>
        <row r="211">
          <cell r="E211" t="str">
            <v>ostrowski (mazowiecki)</v>
          </cell>
          <cell r="F211" t="str">
            <v>14 16</v>
          </cell>
        </row>
        <row r="212">
          <cell r="E212" t="str">
            <v>ostrowski (wielkopolski)</v>
          </cell>
          <cell r="F212" t="str">
            <v>30 17</v>
          </cell>
        </row>
        <row r="213">
          <cell r="E213" t="str">
            <v>ostródzki</v>
          </cell>
          <cell r="F213" t="str">
            <v>28 15</v>
          </cell>
        </row>
        <row r="214">
          <cell r="E214" t="str">
            <v>ostrzeszowski</v>
          </cell>
          <cell r="F214" t="str">
            <v>30 18</v>
          </cell>
        </row>
        <row r="215">
          <cell r="E215" t="str">
            <v>oświęcimski</v>
          </cell>
          <cell r="F215" t="str">
            <v>12 13</v>
          </cell>
        </row>
        <row r="216">
          <cell r="E216" t="str">
            <v>otwocki</v>
          </cell>
          <cell r="F216" t="str">
            <v>14 17</v>
          </cell>
        </row>
        <row r="217">
          <cell r="E217" t="str">
            <v>pabianicki</v>
          </cell>
          <cell r="F217" t="str">
            <v>10 08</v>
          </cell>
        </row>
        <row r="218">
          <cell r="E218" t="str">
            <v>pajęczański</v>
          </cell>
          <cell r="F218" t="str">
            <v>10 09</v>
          </cell>
        </row>
        <row r="219">
          <cell r="E219" t="str">
            <v>parczewski</v>
          </cell>
          <cell r="F219" t="str">
            <v>06 13</v>
          </cell>
        </row>
        <row r="220">
          <cell r="E220" t="str">
            <v>piaseczyński</v>
          </cell>
          <cell r="F220" t="str">
            <v>14 18</v>
          </cell>
        </row>
        <row r="221">
          <cell r="E221" t="str">
            <v>m. Piekary Śląskie</v>
          </cell>
          <cell r="F221" t="str">
            <v>24 71</v>
          </cell>
        </row>
        <row r="222">
          <cell r="E222" t="str">
            <v>pilski</v>
          </cell>
          <cell r="F222" t="str">
            <v>30 19</v>
          </cell>
        </row>
        <row r="223">
          <cell r="E223" t="str">
            <v>pińczowski</v>
          </cell>
          <cell r="F223" t="str">
            <v>26 08</v>
          </cell>
        </row>
        <row r="224">
          <cell r="E224" t="str">
            <v>piotrkowski</v>
          </cell>
          <cell r="F224" t="str">
            <v>10 10</v>
          </cell>
        </row>
        <row r="225">
          <cell r="E225" t="str">
            <v>m. Piotrków Trybunalski</v>
          </cell>
          <cell r="F225" t="str">
            <v>10 62</v>
          </cell>
        </row>
        <row r="226">
          <cell r="E226" t="str">
            <v>piski</v>
          </cell>
          <cell r="F226" t="str">
            <v>28 16</v>
          </cell>
        </row>
        <row r="227">
          <cell r="E227" t="str">
            <v>pleszewski</v>
          </cell>
          <cell r="F227" t="str">
            <v>30 20</v>
          </cell>
        </row>
        <row r="228">
          <cell r="E228" t="str">
            <v>m. Płock</v>
          </cell>
          <cell r="F228" t="str">
            <v>14 62</v>
          </cell>
        </row>
        <row r="229">
          <cell r="E229" t="str">
            <v>płocki</v>
          </cell>
          <cell r="F229" t="str">
            <v>14 19</v>
          </cell>
        </row>
        <row r="230">
          <cell r="E230" t="str">
            <v>płoński</v>
          </cell>
          <cell r="F230" t="str">
            <v>14 20</v>
          </cell>
        </row>
        <row r="231">
          <cell r="E231" t="str">
            <v>poddębicki</v>
          </cell>
          <cell r="F231" t="str">
            <v>10 11</v>
          </cell>
        </row>
        <row r="232">
          <cell r="E232" t="str">
            <v>policki</v>
          </cell>
          <cell r="F232" t="str">
            <v>32 11</v>
          </cell>
        </row>
        <row r="233">
          <cell r="E233" t="str">
            <v>polkowicki</v>
          </cell>
          <cell r="F233" t="str">
            <v>02 16</v>
          </cell>
        </row>
        <row r="234">
          <cell r="E234" t="str">
            <v>m. Poznań</v>
          </cell>
          <cell r="F234" t="str">
            <v>30 64</v>
          </cell>
        </row>
        <row r="235">
          <cell r="E235" t="str">
            <v>poznański</v>
          </cell>
          <cell r="F235" t="str">
            <v>30 21</v>
          </cell>
        </row>
        <row r="236">
          <cell r="E236" t="str">
            <v>proszowicki</v>
          </cell>
          <cell r="F236" t="str">
            <v>12 14</v>
          </cell>
        </row>
        <row r="237">
          <cell r="E237" t="str">
            <v>prudnicki</v>
          </cell>
          <cell r="F237" t="str">
            <v>16 10</v>
          </cell>
        </row>
        <row r="238">
          <cell r="E238" t="str">
            <v>pruszkowski</v>
          </cell>
          <cell r="F238" t="str">
            <v>14 21</v>
          </cell>
        </row>
        <row r="239">
          <cell r="E239" t="str">
            <v>przasnyski</v>
          </cell>
          <cell r="F239" t="str">
            <v>14 22</v>
          </cell>
        </row>
        <row r="240">
          <cell r="E240" t="str">
            <v>przemyski</v>
          </cell>
          <cell r="F240" t="str">
            <v>18 13</v>
          </cell>
        </row>
        <row r="241">
          <cell r="E241" t="str">
            <v>m. Przemyśl</v>
          </cell>
          <cell r="F241" t="str">
            <v>18 62</v>
          </cell>
        </row>
        <row r="242">
          <cell r="E242" t="str">
            <v>przeworski</v>
          </cell>
          <cell r="F242" t="str">
            <v>18 14</v>
          </cell>
        </row>
        <row r="243">
          <cell r="E243" t="str">
            <v>przysuski</v>
          </cell>
          <cell r="F243" t="str">
            <v>14 23</v>
          </cell>
        </row>
        <row r="244">
          <cell r="E244" t="str">
            <v>pszczyński</v>
          </cell>
          <cell r="F244" t="str">
            <v>24 10</v>
          </cell>
        </row>
        <row r="245">
          <cell r="E245" t="str">
            <v>pucki</v>
          </cell>
          <cell r="F245" t="str">
            <v>22 11</v>
          </cell>
        </row>
        <row r="246">
          <cell r="E246" t="str">
            <v>puławski</v>
          </cell>
          <cell r="F246" t="str">
            <v>06 14</v>
          </cell>
        </row>
        <row r="247">
          <cell r="E247" t="str">
            <v>pułtuski</v>
          </cell>
          <cell r="F247" t="str">
            <v>14 24</v>
          </cell>
        </row>
        <row r="248">
          <cell r="E248" t="str">
            <v>pyrzycki</v>
          </cell>
          <cell r="F248" t="str">
            <v>32 12</v>
          </cell>
        </row>
        <row r="249">
          <cell r="E249" t="str">
            <v>raciborski</v>
          </cell>
          <cell r="F249" t="str">
            <v>24 11</v>
          </cell>
        </row>
        <row r="250">
          <cell r="E250" t="str">
            <v>m. Radom</v>
          </cell>
          <cell r="F250" t="str">
            <v>14 63</v>
          </cell>
        </row>
        <row r="251">
          <cell r="E251" t="str">
            <v>radomski</v>
          </cell>
          <cell r="F251" t="str">
            <v>14 25</v>
          </cell>
        </row>
        <row r="252">
          <cell r="E252" t="str">
            <v>radomszczański</v>
          </cell>
          <cell r="F252" t="str">
            <v>10 12</v>
          </cell>
        </row>
        <row r="253">
          <cell r="E253" t="str">
            <v>radziejowski</v>
          </cell>
          <cell r="F253" t="str">
            <v>04 11</v>
          </cell>
        </row>
        <row r="254">
          <cell r="E254" t="str">
            <v>radzyński</v>
          </cell>
          <cell r="F254" t="str">
            <v>06 15</v>
          </cell>
        </row>
        <row r="255">
          <cell r="E255" t="str">
            <v>rawicki</v>
          </cell>
          <cell r="F255" t="str">
            <v>30 22</v>
          </cell>
        </row>
        <row r="256">
          <cell r="E256" t="str">
            <v>rawski</v>
          </cell>
          <cell r="F256" t="str">
            <v>10 13</v>
          </cell>
        </row>
        <row r="257">
          <cell r="E257" t="str">
            <v>ropczycko-sędziszowski</v>
          </cell>
          <cell r="F257" t="str">
            <v>18 15</v>
          </cell>
        </row>
        <row r="258">
          <cell r="E258" t="str">
            <v>m. Ruda Śląska</v>
          </cell>
          <cell r="F258" t="str">
            <v>24 72</v>
          </cell>
        </row>
        <row r="259">
          <cell r="E259" t="str">
            <v>rybnicki</v>
          </cell>
          <cell r="F259" t="str">
            <v>24 12</v>
          </cell>
        </row>
        <row r="260">
          <cell r="E260" t="str">
            <v>m. Rybnik</v>
          </cell>
          <cell r="F260" t="str">
            <v>24 73</v>
          </cell>
        </row>
        <row r="261">
          <cell r="E261" t="str">
            <v>rycki</v>
          </cell>
          <cell r="F261" t="str">
            <v>06 16</v>
          </cell>
        </row>
        <row r="262">
          <cell r="E262" t="str">
            <v>rypiński</v>
          </cell>
          <cell r="F262" t="str">
            <v>04 12</v>
          </cell>
        </row>
        <row r="263">
          <cell r="E263" t="str">
            <v>rzeszowski</v>
          </cell>
          <cell r="F263" t="str">
            <v>18 16</v>
          </cell>
        </row>
        <row r="264">
          <cell r="E264" t="str">
            <v>m. Rzeszów</v>
          </cell>
          <cell r="F264" t="str">
            <v>18 63</v>
          </cell>
        </row>
        <row r="265">
          <cell r="E265" t="str">
            <v>sandomierski</v>
          </cell>
          <cell r="F265" t="str">
            <v>26 09</v>
          </cell>
        </row>
        <row r="266">
          <cell r="E266" t="str">
            <v>sanocki</v>
          </cell>
          <cell r="F266" t="str">
            <v>18 17</v>
          </cell>
        </row>
        <row r="267">
          <cell r="E267" t="str">
            <v>sejneński</v>
          </cell>
          <cell r="F267" t="str">
            <v>20 09</v>
          </cell>
        </row>
        <row r="268">
          <cell r="E268" t="str">
            <v>sępoleński</v>
          </cell>
          <cell r="F268" t="str">
            <v>04 13</v>
          </cell>
        </row>
        <row r="269">
          <cell r="E269" t="str">
            <v>m. Siedlce</v>
          </cell>
          <cell r="F269" t="str">
            <v>14 64</v>
          </cell>
        </row>
        <row r="270">
          <cell r="E270" t="str">
            <v>siedlecki</v>
          </cell>
          <cell r="F270" t="str">
            <v>14 26</v>
          </cell>
        </row>
        <row r="271">
          <cell r="E271" t="str">
            <v>m. Siemianowice Śląskie</v>
          </cell>
          <cell r="F271" t="str">
            <v>24 74</v>
          </cell>
        </row>
        <row r="272">
          <cell r="E272" t="str">
            <v>siemiatycki</v>
          </cell>
          <cell r="F272" t="str">
            <v>20 10</v>
          </cell>
        </row>
        <row r="273">
          <cell r="E273" t="str">
            <v>sieradzki</v>
          </cell>
          <cell r="F273" t="str">
            <v>10 14</v>
          </cell>
        </row>
        <row r="274">
          <cell r="E274" t="str">
            <v>sierpecki</v>
          </cell>
          <cell r="F274" t="str">
            <v>14 27</v>
          </cell>
        </row>
        <row r="275">
          <cell r="E275" t="str">
            <v>skarżyski</v>
          </cell>
          <cell r="F275" t="str">
            <v>26 10</v>
          </cell>
        </row>
        <row r="276">
          <cell r="E276" t="str">
            <v>m. Skierniewice</v>
          </cell>
          <cell r="F276" t="str">
            <v>10 63</v>
          </cell>
        </row>
        <row r="277">
          <cell r="E277" t="str">
            <v>skierniewicki</v>
          </cell>
          <cell r="F277" t="str">
            <v>10 15</v>
          </cell>
        </row>
        <row r="278">
          <cell r="E278" t="str">
            <v>sławieński</v>
          </cell>
          <cell r="F278" t="str">
            <v>32 13</v>
          </cell>
        </row>
        <row r="279">
          <cell r="E279" t="str">
            <v>słubicki</v>
          </cell>
          <cell r="F279" t="str">
            <v>08 05</v>
          </cell>
        </row>
        <row r="280">
          <cell r="E280" t="str">
            <v>słupecki</v>
          </cell>
          <cell r="F280" t="str">
            <v>30 23</v>
          </cell>
        </row>
        <row r="281">
          <cell r="E281" t="str">
            <v>m. Słupsk</v>
          </cell>
          <cell r="F281" t="str">
            <v>22 63</v>
          </cell>
        </row>
        <row r="282">
          <cell r="E282" t="str">
            <v>słupski</v>
          </cell>
          <cell r="F282" t="str">
            <v>22 12</v>
          </cell>
        </row>
        <row r="283">
          <cell r="E283" t="str">
            <v>sochaczewski</v>
          </cell>
          <cell r="F283" t="str">
            <v>14 28</v>
          </cell>
        </row>
        <row r="284">
          <cell r="E284" t="str">
            <v>sokołowski</v>
          </cell>
          <cell r="F284" t="str">
            <v>14 29</v>
          </cell>
        </row>
        <row r="285">
          <cell r="E285" t="str">
            <v>sokólski</v>
          </cell>
          <cell r="F285" t="str">
            <v>20 11</v>
          </cell>
        </row>
        <row r="286">
          <cell r="E286" t="str">
            <v>m. Sopot</v>
          </cell>
          <cell r="F286" t="str">
            <v>22 64</v>
          </cell>
        </row>
        <row r="287">
          <cell r="E287" t="str">
            <v>m. Sosnowiec</v>
          </cell>
          <cell r="F287" t="str">
            <v>24 75</v>
          </cell>
        </row>
        <row r="288">
          <cell r="E288" t="str">
            <v>stalowowolski</v>
          </cell>
          <cell r="F288" t="str">
            <v>18 18</v>
          </cell>
        </row>
        <row r="289">
          <cell r="E289" t="str">
            <v>starachowicki</v>
          </cell>
          <cell r="F289" t="str">
            <v>26 11</v>
          </cell>
        </row>
        <row r="290">
          <cell r="E290" t="str">
            <v>stargardzki</v>
          </cell>
          <cell r="F290" t="str">
            <v>32 14</v>
          </cell>
        </row>
        <row r="291">
          <cell r="E291" t="str">
            <v>starogardzki</v>
          </cell>
          <cell r="F291" t="str">
            <v>22 13</v>
          </cell>
        </row>
        <row r="292">
          <cell r="E292" t="str">
            <v>staszowski</v>
          </cell>
          <cell r="F292" t="str">
            <v>26 12</v>
          </cell>
        </row>
        <row r="293">
          <cell r="E293" t="str">
            <v>strzelecki</v>
          </cell>
          <cell r="F293" t="str">
            <v>16 11</v>
          </cell>
        </row>
        <row r="294">
          <cell r="E294" t="str">
            <v>strzelecko-drezdenecki</v>
          </cell>
          <cell r="F294" t="str">
            <v>08 06</v>
          </cell>
        </row>
        <row r="295">
          <cell r="E295" t="str">
            <v>strzeliński</v>
          </cell>
          <cell r="F295" t="str">
            <v>02 17</v>
          </cell>
        </row>
        <row r="296">
          <cell r="E296" t="str">
            <v>strzyżowski</v>
          </cell>
          <cell r="F296" t="str">
            <v>18 19</v>
          </cell>
        </row>
        <row r="297">
          <cell r="E297" t="str">
            <v>sulęciński</v>
          </cell>
          <cell r="F297" t="str">
            <v>08 07</v>
          </cell>
        </row>
        <row r="298">
          <cell r="E298" t="str">
            <v>suski</v>
          </cell>
          <cell r="F298" t="str">
            <v>12 15</v>
          </cell>
        </row>
        <row r="299">
          <cell r="E299" t="str">
            <v>suwalski</v>
          </cell>
          <cell r="F299" t="str">
            <v>20 12</v>
          </cell>
        </row>
        <row r="300">
          <cell r="E300" t="str">
            <v>m. Suwałki</v>
          </cell>
          <cell r="F300" t="str">
            <v>20 63</v>
          </cell>
        </row>
        <row r="301">
          <cell r="E301" t="str">
            <v>szamotulski</v>
          </cell>
          <cell r="F301" t="str">
            <v>30 24</v>
          </cell>
        </row>
        <row r="302">
          <cell r="E302" t="str">
            <v>m. Szczecin</v>
          </cell>
          <cell r="F302" t="str">
            <v>32 62</v>
          </cell>
        </row>
        <row r="303">
          <cell r="E303" t="str">
            <v>szczecinecki</v>
          </cell>
          <cell r="F303" t="str">
            <v>32 15</v>
          </cell>
        </row>
        <row r="304">
          <cell r="E304" t="str">
            <v>szczycieński</v>
          </cell>
          <cell r="F304" t="str">
            <v>28 17</v>
          </cell>
        </row>
        <row r="305">
          <cell r="E305" t="str">
            <v>sztumski</v>
          </cell>
          <cell r="F305" t="str">
            <v>22 16</v>
          </cell>
        </row>
        <row r="306">
          <cell r="E306" t="str">
            <v>szydłowiecki</v>
          </cell>
          <cell r="F306" t="str">
            <v>14 30</v>
          </cell>
        </row>
        <row r="307">
          <cell r="E307" t="str">
            <v>średzki (śląski)</v>
          </cell>
          <cell r="F307" t="str">
            <v>02 18</v>
          </cell>
        </row>
        <row r="308">
          <cell r="E308" t="str">
            <v>średzki (wielkopolski)</v>
          </cell>
          <cell r="F308" t="str">
            <v>30 25</v>
          </cell>
        </row>
        <row r="309">
          <cell r="E309" t="str">
            <v>śremski</v>
          </cell>
          <cell r="F309" t="str">
            <v>30 26</v>
          </cell>
        </row>
        <row r="310">
          <cell r="E310" t="str">
            <v>świdnicki (lubelski)</v>
          </cell>
          <cell r="F310" t="str">
            <v>06 17</v>
          </cell>
        </row>
        <row r="311">
          <cell r="E311" t="str">
            <v>świdnicki (śląski)</v>
          </cell>
          <cell r="F311" t="str">
            <v>02 19</v>
          </cell>
        </row>
        <row r="312">
          <cell r="E312" t="str">
            <v>świdwiński</v>
          </cell>
          <cell r="F312" t="str">
            <v>32 16</v>
          </cell>
        </row>
        <row r="313">
          <cell r="E313" t="str">
            <v>świebodziński</v>
          </cell>
          <cell r="F313" t="str">
            <v>08 08</v>
          </cell>
        </row>
        <row r="314">
          <cell r="E314" t="str">
            <v>świecki</v>
          </cell>
          <cell r="F314" t="str">
            <v>04 14</v>
          </cell>
        </row>
        <row r="315">
          <cell r="E315" t="str">
            <v>m. Świętochłowice</v>
          </cell>
          <cell r="F315" t="str">
            <v>24 76</v>
          </cell>
        </row>
        <row r="316">
          <cell r="E316" t="str">
            <v>m. Świnoujście</v>
          </cell>
          <cell r="F316" t="str">
            <v>32 63</v>
          </cell>
        </row>
        <row r="317">
          <cell r="E317" t="str">
            <v>m. Tarnobrzeg</v>
          </cell>
          <cell r="F317" t="str">
            <v>18 64</v>
          </cell>
        </row>
        <row r="318">
          <cell r="E318" t="str">
            <v>tarnobrzeski</v>
          </cell>
          <cell r="F318" t="str">
            <v>18 20</v>
          </cell>
        </row>
        <row r="319">
          <cell r="E319" t="str">
            <v>tarnogórski</v>
          </cell>
          <cell r="F319" t="str">
            <v>24 13</v>
          </cell>
        </row>
        <row r="320">
          <cell r="E320" t="str">
            <v>tarnowski</v>
          </cell>
          <cell r="F320" t="str">
            <v>12 16</v>
          </cell>
        </row>
        <row r="321">
          <cell r="E321" t="str">
            <v>m. Tarnów</v>
          </cell>
          <cell r="F321" t="str">
            <v>12 63</v>
          </cell>
        </row>
        <row r="322">
          <cell r="E322" t="str">
            <v>tatrzański</v>
          </cell>
          <cell r="F322" t="str">
            <v>12 17</v>
          </cell>
        </row>
        <row r="323">
          <cell r="E323" t="str">
            <v>tczewski</v>
          </cell>
          <cell r="F323" t="str">
            <v>22 14</v>
          </cell>
        </row>
        <row r="324">
          <cell r="E324" t="str">
            <v>tomaszowski (lubelski)</v>
          </cell>
          <cell r="F324" t="str">
            <v>06 18</v>
          </cell>
        </row>
        <row r="325">
          <cell r="E325" t="str">
            <v>tomaszowski (mazowiecki)</v>
          </cell>
          <cell r="F325" t="str">
            <v>10 16</v>
          </cell>
        </row>
        <row r="326">
          <cell r="E326" t="str">
            <v>m. Toruń</v>
          </cell>
          <cell r="F326" t="str">
            <v>04 63</v>
          </cell>
        </row>
        <row r="327">
          <cell r="E327" t="str">
            <v>toruński</v>
          </cell>
          <cell r="F327" t="str">
            <v>04 15</v>
          </cell>
        </row>
        <row r="328">
          <cell r="E328" t="str">
            <v>trzebnicki</v>
          </cell>
          <cell r="F328" t="str">
            <v>02 20</v>
          </cell>
        </row>
        <row r="329">
          <cell r="E329" t="str">
            <v>tucholski</v>
          </cell>
          <cell r="F329" t="str">
            <v>04 16</v>
          </cell>
        </row>
        <row r="330">
          <cell r="E330" t="str">
            <v>turecki</v>
          </cell>
          <cell r="F330" t="str">
            <v>30 27</v>
          </cell>
        </row>
        <row r="331">
          <cell r="E331" t="str">
            <v>m. Tychy</v>
          </cell>
          <cell r="F331" t="str">
            <v>24 77</v>
          </cell>
        </row>
        <row r="332">
          <cell r="E332" t="str">
            <v>tyski</v>
          </cell>
          <cell r="F332" t="str">
            <v>24 14</v>
          </cell>
        </row>
        <row r="333">
          <cell r="E333" t="str">
            <v>wadowicki</v>
          </cell>
          <cell r="F333" t="str">
            <v>12 18</v>
          </cell>
        </row>
        <row r="334">
          <cell r="E334" t="str">
            <v>wałbrzyski</v>
          </cell>
          <cell r="F334" t="str">
            <v>02 21</v>
          </cell>
        </row>
        <row r="335">
          <cell r="E335" t="str">
            <v>wałecki</v>
          </cell>
          <cell r="F335" t="str">
            <v>32 17</v>
          </cell>
        </row>
        <row r="336">
          <cell r="E336" t="str">
            <v>m. Warszawa</v>
          </cell>
          <cell r="F336" t="str">
            <v>14 65</v>
          </cell>
        </row>
        <row r="337">
          <cell r="E337" t="str">
            <v>warszawski zachodni</v>
          </cell>
          <cell r="F337" t="str">
            <v>14 32</v>
          </cell>
        </row>
        <row r="338">
          <cell r="E338" t="str">
            <v>wąbrzeski</v>
          </cell>
          <cell r="F338" t="str">
            <v>04 17</v>
          </cell>
        </row>
        <row r="339">
          <cell r="E339" t="str">
            <v>wągrowiecki</v>
          </cell>
          <cell r="F339" t="str">
            <v>30 28</v>
          </cell>
        </row>
        <row r="340">
          <cell r="E340" t="str">
            <v>wejherowski</v>
          </cell>
          <cell r="F340" t="str">
            <v>22 15</v>
          </cell>
        </row>
        <row r="341">
          <cell r="E341" t="str">
            <v>węgorzewski</v>
          </cell>
          <cell r="F341" t="str">
            <v>28 19</v>
          </cell>
        </row>
        <row r="342">
          <cell r="E342" t="str">
            <v>węgrowski</v>
          </cell>
          <cell r="F342" t="str">
            <v>14 33</v>
          </cell>
        </row>
        <row r="343">
          <cell r="E343" t="str">
            <v>wielicki</v>
          </cell>
          <cell r="F343" t="str">
            <v>12 19</v>
          </cell>
        </row>
        <row r="344">
          <cell r="E344" t="str">
            <v>wieluński</v>
          </cell>
          <cell r="F344" t="str">
            <v>10 17</v>
          </cell>
        </row>
        <row r="345">
          <cell r="E345" t="str">
            <v>wieruszowski</v>
          </cell>
          <cell r="F345" t="str">
            <v>10 18</v>
          </cell>
        </row>
        <row r="346">
          <cell r="E346" t="str">
            <v>m. Włocławek</v>
          </cell>
          <cell r="F346" t="str">
            <v>04 64</v>
          </cell>
        </row>
        <row r="347">
          <cell r="E347" t="str">
            <v>włocławski</v>
          </cell>
          <cell r="F347" t="str">
            <v>04 18</v>
          </cell>
        </row>
        <row r="348">
          <cell r="E348" t="str">
            <v>włodawski</v>
          </cell>
          <cell r="F348" t="str">
            <v>06 19</v>
          </cell>
        </row>
        <row r="349">
          <cell r="E349" t="str">
            <v>włoszczowski</v>
          </cell>
          <cell r="F349" t="str">
            <v>26 13</v>
          </cell>
        </row>
        <row r="350">
          <cell r="E350" t="str">
            <v>wodzisławski</v>
          </cell>
          <cell r="F350" t="str">
            <v>24 15</v>
          </cell>
        </row>
        <row r="351">
          <cell r="E351" t="str">
            <v>wolsztyński</v>
          </cell>
          <cell r="F351" t="str">
            <v>30 29</v>
          </cell>
        </row>
        <row r="352">
          <cell r="E352" t="str">
            <v>wołomiński</v>
          </cell>
          <cell r="F352" t="str">
            <v>14 34</v>
          </cell>
        </row>
        <row r="353">
          <cell r="E353" t="str">
            <v>wołowski</v>
          </cell>
          <cell r="F353" t="str">
            <v>02 22</v>
          </cell>
        </row>
        <row r="354">
          <cell r="E354" t="str">
            <v>m. Wrocław</v>
          </cell>
          <cell r="F354" t="str">
            <v>02 64</v>
          </cell>
        </row>
        <row r="355">
          <cell r="E355" t="str">
            <v>wrocławski</v>
          </cell>
          <cell r="F355" t="str">
            <v>02 23</v>
          </cell>
        </row>
        <row r="356">
          <cell r="E356" t="str">
            <v>wrzesiński</v>
          </cell>
          <cell r="F356" t="str">
            <v>30 30</v>
          </cell>
        </row>
        <row r="357">
          <cell r="E357" t="str">
            <v>wschowski</v>
          </cell>
          <cell r="F357" t="str">
            <v>08 12</v>
          </cell>
        </row>
        <row r="358">
          <cell r="E358" t="str">
            <v>wysokomazowiecki</v>
          </cell>
          <cell r="F358" t="str">
            <v>20 13</v>
          </cell>
        </row>
        <row r="359">
          <cell r="E359" t="str">
            <v>wyszkowski</v>
          </cell>
          <cell r="F359" t="str">
            <v>14 35</v>
          </cell>
        </row>
        <row r="360">
          <cell r="E360" t="str">
            <v>m. Zabrze</v>
          </cell>
          <cell r="F360" t="str">
            <v>24 78</v>
          </cell>
        </row>
        <row r="361">
          <cell r="E361" t="str">
            <v>zambrowski</v>
          </cell>
          <cell r="F361" t="str">
            <v>20 14</v>
          </cell>
        </row>
        <row r="362">
          <cell r="E362" t="str">
            <v>zamojski</v>
          </cell>
          <cell r="F362" t="str">
            <v>06 20</v>
          </cell>
        </row>
        <row r="363">
          <cell r="E363" t="str">
            <v>m. Zamość</v>
          </cell>
          <cell r="F363" t="str">
            <v>06 64</v>
          </cell>
        </row>
        <row r="364">
          <cell r="E364" t="str">
            <v>zawierciański</v>
          </cell>
          <cell r="F364" t="str">
            <v>24 16</v>
          </cell>
        </row>
        <row r="365">
          <cell r="E365" t="str">
            <v>ząbkowicki</v>
          </cell>
          <cell r="F365" t="str">
            <v>02 24</v>
          </cell>
        </row>
        <row r="366">
          <cell r="E366" t="str">
            <v>zduńskowolski</v>
          </cell>
          <cell r="F366" t="str">
            <v>10 19</v>
          </cell>
        </row>
        <row r="367">
          <cell r="E367" t="str">
            <v>zgierski</v>
          </cell>
          <cell r="F367" t="str">
            <v>10 20</v>
          </cell>
        </row>
        <row r="368">
          <cell r="E368" t="str">
            <v>zgorzelecki</v>
          </cell>
          <cell r="F368" t="str">
            <v>02 25</v>
          </cell>
        </row>
        <row r="369">
          <cell r="E369" t="str">
            <v>m. Zielona Góra</v>
          </cell>
          <cell r="F369" t="str">
            <v>08 62</v>
          </cell>
        </row>
        <row r="370">
          <cell r="E370" t="str">
            <v>zielonogórski</v>
          </cell>
          <cell r="F370" t="str">
            <v>08 09</v>
          </cell>
        </row>
        <row r="371">
          <cell r="E371" t="str">
            <v>złotoryjski</v>
          </cell>
          <cell r="F371" t="str">
            <v>02 26</v>
          </cell>
        </row>
        <row r="372">
          <cell r="E372" t="str">
            <v>złotowski</v>
          </cell>
          <cell r="F372" t="str">
            <v>30 31</v>
          </cell>
        </row>
        <row r="373">
          <cell r="E373" t="str">
            <v>zwoleński</v>
          </cell>
          <cell r="F373" t="str">
            <v>14 36</v>
          </cell>
        </row>
        <row r="374">
          <cell r="E374" t="str">
            <v>żagański</v>
          </cell>
          <cell r="F374" t="str">
            <v>08 10</v>
          </cell>
        </row>
        <row r="375">
          <cell r="E375" t="str">
            <v>żarski</v>
          </cell>
          <cell r="F375" t="str">
            <v>08 11</v>
          </cell>
        </row>
        <row r="376">
          <cell r="E376" t="str">
            <v>żniński</v>
          </cell>
          <cell r="F376" t="str">
            <v>04 19</v>
          </cell>
        </row>
        <row r="377">
          <cell r="E377" t="str">
            <v>m. Żory</v>
          </cell>
          <cell r="F377" t="str">
            <v>24 79</v>
          </cell>
        </row>
        <row r="378">
          <cell r="E378" t="str">
            <v>żuromiński</v>
          </cell>
          <cell r="F378" t="str">
            <v>14 37</v>
          </cell>
        </row>
        <row r="379">
          <cell r="E379" t="str">
            <v>żyrardowski</v>
          </cell>
          <cell r="F379" t="str">
            <v>14 38</v>
          </cell>
        </row>
        <row r="380">
          <cell r="E380" t="str">
            <v>żywiecki</v>
          </cell>
          <cell r="F380" t="str">
            <v>24 17</v>
          </cell>
        </row>
      </sheetData>
      <sheetData sheetId="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LOWNIKI"/>
      <sheetName val="FORMULARZ"/>
    </sheetNames>
    <sheetDataSet>
      <sheetData sheetId="0">
        <row r="2">
          <cell r="E2" t="str">
            <v>aleksandrowski</v>
          </cell>
          <cell r="F2" t="str">
            <v>04 01</v>
          </cell>
        </row>
        <row r="3">
          <cell r="E3" t="str">
            <v>augustowski</v>
          </cell>
          <cell r="F3" t="str">
            <v>20 01</v>
          </cell>
        </row>
        <row r="4">
          <cell r="E4" t="str">
            <v>bartoszycki</v>
          </cell>
          <cell r="F4" t="str">
            <v>28 01</v>
          </cell>
        </row>
        <row r="5">
          <cell r="E5" t="str">
            <v>bełchatowski</v>
          </cell>
          <cell r="F5" t="str">
            <v>10 01</v>
          </cell>
        </row>
        <row r="6">
          <cell r="E6" t="str">
            <v>będziński</v>
          </cell>
          <cell r="F6" t="str">
            <v>24 01</v>
          </cell>
        </row>
        <row r="7">
          <cell r="E7" t="str">
            <v>bialski</v>
          </cell>
          <cell r="F7" t="str">
            <v>06 01</v>
          </cell>
        </row>
        <row r="8">
          <cell r="E8" t="str">
            <v>m. Biała Podlaska</v>
          </cell>
          <cell r="F8" t="str">
            <v>06 61</v>
          </cell>
        </row>
        <row r="9">
          <cell r="E9" t="str">
            <v>białobrzeski</v>
          </cell>
          <cell r="F9" t="str">
            <v>14 01</v>
          </cell>
        </row>
        <row r="10">
          <cell r="E10" t="str">
            <v>białogardzki</v>
          </cell>
          <cell r="F10" t="str">
            <v>32 01</v>
          </cell>
        </row>
        <row r="11">
          <cell r="E11" t="str">
            <v>białostocki</v>
          </cell>
          <cell r="F11" t="str">
            <v>20 02</v>
          </cell>
        </row>
        <row r="12">
          <cell r="E12" t="str">
            <v>m. Białystok</v>
          </cell>
          <cell r="F12" t="str">
            <v>20 61</v>
          </cell>
        </row>
        <row r="13">
          <cell r="E13" t="str">
            <v>bielski (podlaski)</v>
          </cell>
          <cell r="F13" t="str">
            <v>20 03</v>
          </cell>
        </row>
        <row r="14">
          <cell r="E14" t="str">
            <v>bielski (śląski)</v>
          </cell>
          <cell r="F14" t="str">
            <v>24 02</v>
          </cell>
        </row>
        <row r="15">
          <cell r="E15" t="str">
            <v>m. Bielsko-Biała</v>
          </cell>
          <cell r="F15" t="str">
            <v>24 61</v>
          </cell>
        </row>
        <row r="16">
          <cell r="E16" t="str">
            <v>bieszczadzki</v>
          </cell>
          <cell r="F16" t="str">
            <v>18 01</v>
          </cell>
        </row>
        <row r="17">
          <cell r="E17" t="str">
            <v>biłgorajski</v>
          </cell>
          <cell r="F17" t="str">
            <v>06 02</v>
          </cell>
        </row>
        <row r="18">
          <cell r="E18" t="str">
            <v>bocheński</v>
          </cell>
          <cell r="F18" t="str">
            <v>12 01</v>
          </cell>
        </row>
        <row r="19">
          <cell r="E19" t="str">
            <v>bolesławiecki</v>
          </cell>
          <cell r="F19" t="str">
            <v>02 01</v>
          </cell>
        </row>
        <row r="20">
          <cell r="E20" t="str">
            <v>braniewski</v>
          </cell>
          <cell r="F20" t="str">
            <v>28 02</v>
          </cell>
        </row>
        <row r="21">
          <cell r="E21" t="str">
            <v>brodnicki</v>
          </cell>
          <cell r="F21" t="str">
            <v>04 02</v>
          </cell>
        </row>
        <row r="22">
          <cell r="E22" t="str">
            <v>brzeski (małopolski)</v>
          </cell>
          <cell r="F22" t="str">
            <v>12 02</v>
          </cell>
        </row>
        <row r="23">
          <cell r="E23" t="str">
            <v>brzeski (opolski)</v>
          </cell>
          <cell r="F23" t="str">
            <v>16 01</v>
          </cell>
        </row>
        <row r="24">
          <cell r="E24" t="str">
            <v>brzeziński</v>
          </cell>
          <cell r="F24" t="str">
            <v>10 21</v>
          </cell>
        </row>
        <row r="25">
          <cell r="E25" t="str">
            <v>brzozowski</v>
          </cell>
          <cell r="F25" t="str">
            <v>18 02</v>
          </cell>
        </row>
        <row r="26">
          <cell r="E26" t="str">
            <v>buski</v>
          </cell>
          <cell r="F26" t="str">
            <v>26 01</v>
          </cell>
        </row>
        <row r="27">
          <cell r="E27" t="str">
            <v>bydgoski</v>
          </cell>
          <cell r="F27" t="str">
            <v>04 03</v>
          </cell>
        </row>
        <row r="28">
          <cell r="E28" t="str">
            <v>m. Bydgoszcz</v>
          </cell>
          <cell r="F28" t="str">
            <v>04 61</v>
          </cell>
        </row>
        <row r="29">
          <cell r="E29" t="str">
            <v>m. Bytom</v>
          </cell>
          <cell r="F29" t="str">
            <v>24 62</v>
          </cell>
        </row>
        <row r="30">
          <cell r="E30" t="str">
            <v>bytowski</v>
          </cell>
          <cell r="F30" t="str">
            <v>22 01</v>
          </cell>
        </row>
        <row r="31">
          <cell r="E31" t="str">
            <v>m. Chełm</v>
          </cell>
          <cell r="F31" t="str">
            <v>06 62</v>
          </cell>
        </row>
        <row r="32">
          <cell r="E32" t="str">
            <v>chełmiński</v>
          </cell>
          <cell r="F32" t="str">
            <v>04 04</v>
          </cell>
        </row>
        <row r="33">
          <cell r="E33" t="str">
            <v>chełmski</v>
          </cell>
          <cell r="F33" t="str">
            <v>06 03</v>
          </cell>
        </row>
        <row r="34">
          <cell r="E34" t="str">
            <v>chodzieski</v>
          </cell>
          <cell r="F34" t="str">
            <v>30 01</v>
          </cell>
        </row>
        <row r="35">
          <cell r="E35" t="str">
            <v>chojnicki</v>
          </cell>
          <cell r="F35" t="str">
            <v>22 02</v>
          </cell>
        </row>
        <row r="36">
          <cell r="E36" t="str">
            <v>m. Chorzów</v>
          </cell>
          <cell r="F36" t="str">
            <v>24 63</v>
          </cell>
        </row>
        <row r="37">
          <cell r="E37" t="str">
            <v>choszczeński</v>
          </cell>
          <cell r="F37" t="str">
            <v>32 02</v>
          </cell>
        </row>
        <row r="38">
          <cell r="E38" t="str">
            <v>chrzanowski</v>
          </cell>
          <cell r="F38" t="str">
            <v>12 03</v>
          </cell>
        </row>
        <row r="39">
          <cell r="E39" t="str">
            <v>ciechanowski</v>
          </cell>
          <cell r="F39" t="str">
            <v>14 02</v>
          </cell>
        </row>
        <row r="40">
          <cell r="E40" t="str">
            <v>cieszyński</v>
          </cell>
          <cell r="F40" t="str">
            <v>24 03</v>
          </cell>
        </row>
        <row r="41">
          <cell r="E41" t="str">
            <v>czarnkowsko-trzcianecki</v>
          </cell>
          <cell r="F41" t="str">
            <v>30 02</v>
          </cell>
        </row>
        <row r="42">
          <cell r="E42" t="str">
            <v>m. Częstochowa</v>
          </cell>
          <cell r="F42" t="str">
            <v>24 64</v>
          </cell>
        </row>
        <row r="43">
          <cell r="E43" t="str">
            <v>częstochowski</v>
          </cell>
          <cell r="F43" t="str">
            <v>24 04</v>
          </cell>
        </row>
        <row r="44">
          <cell r="E44" t="str">
            <v>człuchowski</v>
          </cell>
          <cell r="F44" t="str">
            <v>22 03</v>
          </cell>
        </row>
        <row r="45">
          <cell r="E45" t="str">
            <v>m. Dąbrowa Górnicza</v>
          </cell>
          <cell r="F45" t="str">
            <v>24 65</v>
          </cell>
        </row>
        <row r="46">
          <cell r="E46" t="str">
            <v>dąbrowski</v>
          </cell>
          <cell r="F46" t="str">
            <v>12 04</v>
          </cell>
        </row>
        <row r="47">
          <cell r="E47" t="str">
            <v>dębicki</v>
          </cell>
          <cell r="F47" t="str">
            <v>18 03</v>
          </cell>
        </row>
        <row r="48">
          <cell r="E48" t="str">
            <v>drawski</v>
          </cell>
          <cell r="F48" t="str">
            <v>32 03</v>
          </cell>
        </row>
        <row r="49">
          <cell r="E49" t="str">
            <v>działdowski</v>
          </cell>
          <cell r="F49" t="str">
            <v>28 03</v>
          </cell>
        </row>
        <row r="50">
          <cell r="E50" t="str">
            <v>dzierżoniowski</v>
          </cell>
          <cell r="F50" t="str">
            <v>02 02</v>
          </cell>
        </row>
        <row r="51">
          <cell r="E51" t="str">
            <v>m. Elbląg</v>
          </cell>
          <cell r="F51" t="str">
            <v>28 61</v>
          </cell>
        </row>
        <row r="52">
          <cell r="E52" t="str">
            <v>elbląski</v>
          </cell>
          <cell r="F52" t="str">
            <v>28 04</v>
          </cell>
        </row>
        <row r="53">
          <cell r="E53" t="str">
            <v>ełcki</v>
          </cell>
          <cell r="F53" t="str">
            <v>28 05</v>
          </cell>
        </row>
        <row r="54">
          <cell r="E54" t="str">
            <v>garwoliński</v>
          </cell>
          <cell r="F54" t="str">
            <v>14 03</v>
          </cell>
        </row>
        <row r="55">
          <cell r="E55" t="str">
            <v>m. Gdańsk</v>
          </cell>
          <cell r="F55" t="str">
            <v>22 61</v>
          </cell>
        </row>
        <row r="56">
          <cell r="E56" t="str">
            <v>gdański</v>
          </cell>
          <cell r="F56" t="str">
            <v>22 04</v>
          </cell>
        </row>
        <row r="57">
          <cell r="E57" t="str">
            <v>m. Gdynia</v>
          </cell>
          <cell r="F57" t="str">
            <v>22 62</v>
          </cell>
        </row>
        <row r="58">
          <cell r="E58" t="str">
            <v>giżycki</v>
          </cell>
          <cell r="F58" t="str">
            <v>28 06</v>
          </cell>
        </row>
        <row r="59">
          <cell r="E59" t="str">
            <v>m. Gliwice</v>
          </cell>
          <cell r="F59" t="str">
            <v>24 66</v>
          </cell>
        </row>
        <row r="60">
          <cell r="E60" t="str">
            <v>gliwicki</v>
          </cell>
          <cell r="F60" t="str">
            <v>24 05</v>
          </cell>
        </row>
        <row r="61">
          <cell r="E61" t="str">
            <v>głogowski</v>
          </cell>
          <cell r="F61" t="str">
            <v>02 03</v>
          </cell>
        </row>
        <row r="62">
          <cell r="E62" t="str">
            <v>głubczycki</v>
          </cell>
          <cell r="F62" t="str">
            <v>16 02</v>
          </cell>
        </row>
        <row r="63">
          <cell r="E63" t="str">
            <v>gnieźnieński</v>
          </cell>
          <cell r="F63" t="str">
            <v>30 03</v>
          </cell>
        </row>
        <row r="64">
          <cell r="E64" t="str">
            <v>goleniowski</v>
          </cell>
          <cell r="F64" t="str">
            <v>32 04</v>
          </cell>
        </row>
        <row r="65">
          <cell r="E65" t="str">
            <v>golubsko-dobrzyński</v>
          </cell>
          <cell r="F65" t="str">
            <v>04 05</v>
          </cell>
        </row>
        <row r="66">
          <cell r="E66" t="str">
            <v>gołdapski</v>
          </cell>
          <cell r="F66" t="str">
            <v>28 18</v>
          </cell>
        </row>
        <row r="67">
          <cell r="E67" t="str">
            <v>gorlicki</v>
          </cell>
          <cell r="F67" t="str">
            <v>12 05</v>
          </cell>
        </row>
        <row r="68">
          <cell r="E68" t="str">
            <v>gorzowski</v>
          </cell>
          <cell r="F68" t="str">
            <v>08 01</v>
          </cell>
        </row>
        <row r="69">
          <cell r="E69" t="str">
            <v>m. Gorzów Wielkopolski</v>
          </cell>
          <cell r="F69" t="str">
            <v>08 61</v>
          </cell>
        </row>
        <row r="70">
          <cell r="E70" t="str">
            <v>gostyniński</v>
          </cell>
          <cell r="F70" t="str">
            <v>14 04</v>
          </cell>
        </row>
        <row r="71">
          <cell r="E71" t="str">
            <v>gostyński</v>
          </cell>
          <cell r="F71" t="str">
            <v>30 04</v>
          </cell>
        </row>
        <row r="72">
          <cell r="E72" t="str">
            <v>górowski</v>
          </cell>
          <cell r="F72" t="str">
            <v>02 04</v>
          </cell>
        </row>
        <row r="73">
          <cell r="E73" t="str">
            <v>grajewski</v>
          </cell>
          <cell r="F73" t="str">
            <v>20 04</v>
          </cell>
        </row>
        <row r="74">
          <cell r="E74" t="str">
            <v>grodziski (mazowiecki)</v>
          </cell>
          <cell r="F74" t="str">
            <v>14 05</v>
          </cell>
        </row>
        <row r="75">
          <cell r="E75" t="str">
            <v>grodziski (wielkopolski)</v>
          </cell>
          <cell r="F75" t="str">
            <v>30 05</v>
          </cell>
        </row>
        <row r="76">
          <cell r="E76" t="str">
            <v>grójecki</v>
          </cell>
          <cell r="F76" t="str">
            <v>14 06</v>
          </cell>
        </row>
        <row r="77">
          <cell r="E77" t="str">
            <v>m. Grudziądz</v>
          </cell>
          <cell r="F77" t="str">
            <v>04 62</v>
          </cell>
        </row>
        <row r="78">
          <cell r="E78" t="str">
            <v>grudziądzki</v>
          </cell>
          <cell r="F78" t="str">
            <v>04 06</v>
          </cell>
        </row>
        <row r="79">
          <cell r="E79" t="str">
            <v>gryficki</v>
          </cell>
          <cell r="F79" t="str">
            <v>32 05</v>
          </cell>
        </row>
        <row r="80">
          <cell r="E80" t="str">
            <v>gryfiński</v>
          </cell>
          <cell r="F80" t="str">
            <v>32 06</v>
          </cell>
        </row>
        <row r="81">
          <cell r="E81" t="str">
            <v>hajnowski</v>
          </cell>
          <cell r="F81" t="str">
            <v>20 05</v>
          </cell>
        </row>
        <row r="82">
          <cell r="E82" t="str">
            <v>hrubieszowski</v>
          </cell>
          <cell r="F82" t="str">
            <v>06 04</v>
          </cell>
        </row>
        <row r="83">
          <cell r="E83" t="str">
            <v>iławski</v>
          </cell>
          <cell r="F83" t="str">
            <v>28 07</v>
          </cell>
        </row>
        <row r="84">
          <cell r="E84" t="str">
            <v>inowrocławski</v>
          </cell>
          <cell r="F84" t="str">
            <v>04 07</v>
          </cell>
        </row>
        <row r="85">
          <cell r="E85" t="str">
            <v>janowski</v>
          </cell>
          <cell r="F85" t="str">
            <v>06 05</v>
          </cell>
        </row>
        <row r="86">
          <cell r="E86" t="str">
            <v>jarociński</v>
          </cell>
          <cell r="F86" t="str">
            <v>30 06</v>
          </cell>
        </row>
        <row r="87">
          <cell r="E87" t="str">
            <v>jarosławski</v>
          </cell>
          <cell r="F87" t="str">
            <v>18 04</v>
          </cell>
        </row>
        <row r="88">
          <cell r="E88" t="str">
            <v>jasielski</v>
          </cell>
          <cell r="F88" t="str">
            <v>18 05</v>
          </cell>
        </row>
        <row r="89">
          <cell r="E89" t="str">
            <v>m. Jastrzębie-Zdrój</v>
          </cell>
          <cell r="F89" t="str">
            <v>24 67</v>
          </cell>
        </row>
        <row r="90">
          <cell r="E90" t="str">
            <v>jaworski</v>
          </cell>
          <cell r="F90" t="str">
            <v>02 05</v>
          </cell>
        </row>
        <row r="91">
          <cell r="E91" t="str">
            <v>m. Jaworzno</v>
          </cell>
          <cell r="F91" t="str">
            <v>24 68</v>
          </cell>
        </row>
        <row r="92">
          <cell r="E92" t="str">
            <v>m. Jelenia Góra</v>
          </cell>
          <cell r="F92" t="str">
            <v>02 61</v>
          </cell>
        </row>
        <row r="93">
          <cell r="E93" t="str">
            <v>jeleniogórski</v>
          </cell>
          <cell r="F93" t="str">
            <v>02 06</v>
          </cell>
        </row>
        <row r="94">
          <cell r="E94" t="str">
            <v>jędrzejowski</v>
          </cell>
          <cell r="F94" t="str">
            <v>26 02</v>
          </cell>
        </row>
        <row r="95">
          <cell r="E95" t="str">
            <v>kaliski</v>
          </cell>
          <cell r="F95" t="str">
            <v>30 07</v>
          </cell>
        </row>
        <row r="96">
          <cell r="E96" t="str">
            <v>m. Kalisz</v>
          </cell>
          <cell r="F96" t="str">
            <v>30 61</v>
          </cell>
        </row>
        <row r="97">
          <cell r="E97" t="str">
            <v>kamiennogórski</v>
          </cell>
          <cell r="F97" t="str">
            <v>02 07</v>
          </cell>
        </row>
        <row r="98">
          <cell r="E98" t="str">
            <v>kamieński</v>
          </cell>
          <cell r="F98" t="str">
            <v>32 07</v>
          </cell>
        </row>
        <row r="99">
          <cell r="E99" t="str">
            <v>kartuski</v>
          </cell>
          <cell r="F99" t="str">
            <v>22 05</v>
          </cell>
        </row>
        <row r="100">
          <cell r="E100" t="str">
            <v>m. Katowice</v>
          </cell>
          <cell r="F100" t="str">
            <v>24 69</v>
          </cell>
        </row>
        <row r="101">
          <cell r="E101" t="str">
            <v>kazimierski</v>
          </cell>
          <cell r="F101" t="str">
            <v>26 03</v>
          </cell>
        </row>
        <row r="102">
          <cell r="E102" t="str">
            <v>kędzierzyńsko-kozielski</v>
          </cell>
          <cell r="F102" t="str">
            <v>16 03</v>
          </cell>
        </row>
        <row r="103">
          <cell r="E103" t="str">
            <v>kępiński</v>
          </cell>
          <cell r="F103" t="str">
            <v>30 08</v>
          </cell>
        </row>
        <row r="104">
          <cell r="E104" t="str">
            <v>kętrzyński</v>
          </cell>
          <cell r="F104" t="str">
            <v>28 08</v>
          </cell>
        </row>
        <row r="105">
          <cell r="E105" t="str">
            <v>m. Kielce</v>
          </cell>
          <cell r="F105" t="str">
            <v>26 61</v>
          </cell>
        </row>
        <row r="106">
          <cell r="E106" t="str">
            <v>kielecki</v>
          </cell>
          <cell r="F106" t="str">
            <v>26 04</v>
          </cell>
        </row>
        <row r="107">
          <cell r="E107" t="str">
            <v>kluczborski</v>
          </cell>
          <cell r="F107" t="str">
            <v>16 04</v>
          </cell>
        </row>
        <row r="108">
          <cell r="E108" t="str">
            <v>kłobucki</v>
          </cell>
          <cell r="F108" t="str">
            <v>24 06</v>
          </cell>
        </row>
        <row r="109">
          <cell r="E109" t="str">
            <v>kłodzki</v>
          </cell>
          <cell r="F109" t="str">
            <v>02 08</v>
          </cell>
        </row>
        <row r="110">
          <cell r="E110" t="str">
            <v>kolbuszowski</v>
          </cell>
          <cell r="F110" t="str">
            <v>18 06</v>
          </cell>
        </row>
        <row r="111">
          <cell r="E111" t="str">
            <v>kolneński</v>
          </cell>
          <cell r="F111" t="str">
            <v>20 06</v>
          </cell>
        </row>
        <row r="112">
          <cell r="E112" t="str">
            <v>kolski</v>
          </cell>
          <cell r="F112" t="str">
            <v>30 09</v>
          </cell>
        </row>
        <row r="113">
          <cell r="E113" t="str">
            <v>kołobrzeski</v>
          </cell>
          <cell r="F113" t="str">
            <v>32 08</v>
          </cell>
        </row>
        <row r="114">
          <cell r="E114" t="str">
            <v>konecki</v>
          </cell>
          <cell r="F114" t="str">
            <v>26 05</v>
          </cell>
        </row>
        <row r="115">
          <cell r="E115" t="str">
            <v>m. Konin</v>
          </cell>
          <cell r="F115" t="str">
            <v>30 62</v>
          </cell>
        </row>
        <row r="116">
          <cell r="E116" t="str">
            <v>koniński</v>
          </cell>
          <cell r="F116" t="str">
            <v>30 10</v>
          </cell>
        </row>
        <row r="117">
          <cell r="E117" t="str">
            <v>m. Koszalin</v>
          </cell>
          <cell r="F117" t="str">
            <v>32 61</v>
          </cell>
        </row>
        <row r="118">
          <cell r="E118" t="str">
            <v>koszaliński</v>
          </cell>
          <cell r="F118" t="str">
            <v>32 09</v>
          </cell>
        </row>
        <row r="119">
          <cell r="E119" t="str">
            <v>kościański</v>
          </cell>
          <cell r="F119" t="str">
            <v>30 11</v>
          </cell>
        </row>
        <row r="120">
          <cell r="E120" t="str">
            <v>kościerski</v>
          </cell>
          <cell r="F120" t="str">
            <v>22 06</v>
          </cell>
        </row>
        <row r="121">
          <cell r="E121" t="str">
            <v>kozienicki</v>
          </cell>
          <cell r="F121" t="str">
            <v>14 07</v>
          </cell>
        </row>
        <row r="122">
          <cell r="E122" t="str">
            <v>krakowski</v>
          </cell>
          <cell r="F122" t="str">
            <v>12 06</v>
          </cell>
        </row>
        <row r="123">
          <cell r="E123" t="str">
            <v>m. Kraków</v>
          </cell>
          <cell r="F123" t="str">
            <v>12 61</v>
          </cell>
        </row>
        <row r="124">
          <cell r="E124" t="str">
            <v>krapkowicki</v>
          </cell>
          <cell r="F124" t="str">
            <v>16 05</v>
          </cell>
        </row>
        <row r="125">
          <cell r="E125" t="str">
            <v>krasnostawski</v>
          </cell>
          <cell r="F125" t="str">
            <v>06 06</v>
          </cell>
        </row>
        <row r="126">
          <cell r="E126" t="str">
            <v>kraśnicki</v>
          </cell>
          <cell r="F126" t="str">
            <v>06 07</v>
          </cell>
        </row>
        <row r="127">
          <cell r="E127" t="str">
            <v>m. Krosno</v>
          </cell>
          <cell r="F127" t="str">
            <v>18 61</v>
          </cell>
        </row>
        <row r="128">
          <cell r="E128" t="str">
            <v>krośnieński (odrzański)</v>
          </cell>
          <cell r="F128" t="str">
            <v>08 02</v>
          </cell>
        </row>
        <row r="129">
          <cell r="E129" t="str">
            <v>krośnieński (podkarpacki)</v>
          </cell>
          <cell r="F129" t="str">
            <v>18 07</v>
          </cell>
        </row>
        <row r="130">
          <cell r="E130" t="str">
            <v>krotoszyński</v>
          </cell>
          <cell r="F130" t="str">
            <v>30 12</v>
          </cell>
        </row>
        <row r="131">
          <cell r="E131" t="str">
            <v>kutnowski</v>
          </cell>
          <cell r="F131" t="str">
            <v>10 02</v>
          </cell>
        </row>
        <row r="132">
          <cell r="E132" t="str">
            <v>kwidzyński</v>
          </cell>
          <cell r="F132" t="str">
            <v>22 07</v>
          </cell>
        </row>
        <row r="133">
          <cell r="E133" t="str">
            <v>legionowski</v>
          </cell>
          <cell r="F133" t="str">
            <v>14 08</v>
          </cell>
        </row>
        <row r="134">
          <cell r="E134" t="str">
            <v>m. Legnica</v>
          </cell>
          <cell r="F134" t="str">
            <v>02 62</v>
          </cell>
        </row>
        <row r="135">
          <cell r="E135" t="str">
            <v>legnicki</v>
          </cell>
          <cell r="F135" t="str">
            <v>02 09</v>
          </cell>
        </row>
        <row r="136">
          <cell r="E136" t="str">
            <v>leski</v>
          </cell>
          <cell r="F136" t="str">
            <v>18 21</v>
          </cell>
        </row>
        <row r="137">
          <cell r="E137" t="str">
            <v>leszczyński</v>
          </cell>
          <cell r="F137" t="str">
            <v>30 13</v>
          </cell>
        </row>
        <row r="138">
          <cell r="E138" t="str">
            <v>m. Leszno</v>
          </cell>
          <cell r="F138" t="str">
            <v>30 63</v>
          </cell>
        </row>
        <row r="139">
          <cell r="E139" t="str">
            <v>leżajski</v>
          </cell>
          <cell r="F139" t="str">
            <v>18 08</v>
          </cell>
        </row>
        <row r="140">
          <cell r="E140" t="str">
            <v>lęborski</v>
          </cell>
          <cell r="F140" t="str">
            <v>22 08</v>
          </cell>
        </row>
        <row r="141">
          <cell r="E141" t="str">
            <v>lidzbarski</v>
          </cell>
          <cell r="F141" t="str">
            <v>28 09</v>
          </cell>
        </row>
        <row r="142">
          <cell r="E142" t="str">
            <v>limanowski</v>
          </cell>
          <cell r="F142" t="str">
            <v>12 07</v>
          </cell>
        </row>
        <row r="143">
          <cell r="E143" t="str">
            <v>lipnowski</v>
          </cell>
          <cell r="F143" t="str">
            <v>04 08</v>
          </cell>
        </row>
        <row r="144">
          <cell r="E144" t="str">
            <v>lipski</v>
          </cell>
          <cell r="F144" t="str">
            <v>14 09</v>
          </cell>
        </row>
        <row r="145">
          <cell r="E145" t="str">
            <v>lubaczowski</v>
          </cell>
          <cell r="F145" t="str">
            <v>18 09</v>
          </cell>
        </row>
        <row r="146">
          <cell r="E146" t="str">
            <v>lubański</v>
          </cell>
          <cell r="F146" t="str">
            <v>02 10</v>
          </cell>
        </row>
        <row r="147">
          <cell r="E147" t="str">
            <v>lubartowski</v>
          </cell>
          <cell r="F147" t="str">
            <v>06 08</v>
          </cell>
        </row>
        <row r="148">
          <cell r="E148" t="str">
            <v>lubelski</v>
          </cell>
          <cell r="F148" t="str">
            <v>06 09</v>
          </cell>
        </row>
        <row r="149">
          <cell r="E149" t="str">
            <v>lubiński</v>
          </cell>
          <cell r="F149" t="str">
            <v>02 11</v>
          </cell>
        </row>
        <row r="150">
          <cell r="E150" t="str">
            <v>m. Lublin</v>
          </cell>
          <cell r="F150" t="str">
            <v>06 63</v>
          </cell>
        </row>
        <row r="151">
          <cell r="E151" t="str">
            <v>lubliniecki</v>
          </cell>
          <cell r="F151" t="str">
            <v>24 07</v>
          </cell>
        </row>
        <row r="152">
          <cell r="E152" t="str">
            <v>lwówecki</v>
          </cell>
          <cell r="F152" t="str">
            <v>02 12</v>
          </cell>
        </row>
        <row r="153">
          <cell r="E153" t="str">
            <v>łańcucki</v>
          </cell>
          <cell r="F153" t="str">
            <v>18 10</v>
          </cell>
        </row>
        <row r="154">
          <cell r="E154" t="str">
            <v>łaski</v>
          </cell>
          <cell r="F154" t="str">
            <v>10 03</v>
          </cell>
        </row>
        <row r="155">
          <cell r="E155" t="str">
            <v>łęczycki</v>
          </cell>
          <cell r="F155" t="str">
            <v>10 04</v>
          </cell>
        </row>
        <row r="156">
          <cell r="E156" t="str">
            <v>łęczyński</v>
          </cell>
          <cell r="F156" t="str">
            <v>06 10</v>
          </cell>
        </row>
        <row r="157">
          <cell r="E157" t="str">
            <v>łobeski</v>
          </cell>
          <cell r="F157" t="str">
            <v>32 18</v>
          </cell>
        </row>
        <row r="158">
          <cell r="E158" t="str">
            <v>m. Łomża</v>
          </cell>
          <cell r="F158" t="str">
            <v>20 62</v>
          </cell>
        </row>
        <row r="159">
          <cell r="E159" t="str">
            <v>łomżyński</v>
          </cell>
          <cell r="F159" t="str">
            <v>20 07</v>
          </cell>
        </row>
        <row r="160">
          <cell r="E160" t="str">
            <v>łosicki</v>
          </cell>
          <cell r="F160" t="str">
            <v>14 10</v>
          </cell>
        </row>
        <row r="161">
          <cell r="E161" t="str">
            <v>łowicki</v>
          </cell>
          <cell r="F161" t="str">
            <v>10 05</v>
          </cell>
        </row>
        <row r="162">
          <cell r="E162" t="str">
            <v>łódzki wschodni</v>
          </cell>
          <cell r="F162" t="str">
            <v>10 06</v>
          </cell>
        </row>
        <row r="163">
          <cell r="E163" t="str">
            <v>m. Łódź</v>
          </cell>
          <cell r="F163" t="str">
            <v>10 61</v>
          </cell>
        </row>
        <row r="164">
          <cell r="E164" t="str">
            <v>łukowski</v>
          </cell>
          <cell r="F164" t="str">
            <v>06 11</v>
          </cell>
        </row>
        <row r="165">
          <cell r="E165" t="str">
            <v>makowski</v>
          </cell>
          <cell r="F165" t="str">
            <v>14 11</v>
          </cell>
        </row>
        <row r="166">
          <cell r="E166" t="str">
            <v>malborski</v>
          </cell>
          <cell r="F166" t="str">
            <v>22 09</v>
          </cell>
        </row>
        <row r="167">
          <cell r="E167" t="str">
            <v>miechowski</v>
          </cell>
          <cell r="F167" t="str">
            <v>12 08</v>
          </cell>
        </row>
        <row r="168">
          <cell r="E168" t="str">
            <v>mielecki</v>
          </cell>
          <cell r="F168" t="str">
            <v>18 11</v>
          </cell>
        </row>
        <row r="169">
          <cell r="E169" t="str">
            <v>międzychodzki</v>
          </cell>
          <cell r="F169" t="str">
            <v>30 14</v>
          </cell>
        </row>
        <row r="170">
          <cell r="E170" t="str">
            <v>międzyrzecki</v>
          </cell>
          <cell r="F170" t="str">
            <v>08 03</v>
          </cell>
        </row>
        <row r="171">
          <cell r="E171" t="str">
            <v>mikołowski</v>
          </cell>
          <cell r="F171" t="str">
            <v>24 08</v>
          </cell>
        </row>
        <row r="172">
          <cell r="E172" t="str">
            <v>milicki</v>
          </cell>
          <cell r="F172" t="str">
            <v>02 13</v>
          </cell>
        </row>
        <row r="173">
          <cell r="E173" t="str">
            <v>miński</v>
          </cell>
          <cell r="F173" t="str">
            <v>14 12</v>
          </cell>
        </row>
        <row r="174">
          <cell r="E174" t="str">
            <v>mławski</v>
          </cell>
          <cell r="F174" t="str">
            <v>14 13</v>
          </cell>
        </row>
        <row r="175">
          <cell r="E175" t="str">
            <v>mogileński</v>
          </cell>
          <cell r="F175" t="str">
            <v>04 09</v>
          </cell>
        </row>
        <row r="176">
          <cell r="E176" t="str">
            <v>moniecki</v>
          </cell>
          <cell r="F176" t="str">
            <v>20 08</v>
          </cell>
        </row>
        <row r="177">
          <cell r="E177" t="str">
            <v>mrągowski</v>
          </cell>
          <cell r="F177" t="str">
            <v>28 10</v>
          </cell>
        </row>
        <row r="178">
          <cell r="E178" t="str">
            <v>m. Mysłowice</v>
          </cell>
          <cell r="F178" t="str">
            <v>24 70</v>
          </cell>
        </row>
        <row r="179">
          <cell r="E179" t="str">
            <v>myszkowski</v>
          </cell>
          <cell r="F179" t="str">
            <v>24 09</v>
          </cell>
        </row>
        <row r="180">
          <cell r="E180" t="str">
            <v>myślenicki</v>
          </cell>
          <cell r="F180" t="str">
            <v>12 09</v>
          </cell>
        </row>
        <row r="181">
          <cell r="E181" t="str">
            <v>myśliborski</v>
          </cell>
          <cell r="F181" t="str">
            <v>32 10</v>
          </cell>
        </row>
        <row r="182">
          <cell r="E182" t="str">
            <v>nakielski</v>
          </cell>
          <cell r="F182" t="str">
            <v>04 10</v>
          </cell>
        </row>
        <row r="183">
          <cell r="E183" t="str">
            <v>namysłowski</v>
          </cell>
          <cell r="F183" t="str">
            <v>16 06</v>
          </cell>
        </row>
        <row r="184">
          <cell r="E184" t="str">
            <v>nidzicki</v>
          </cell>
          <cell r="F184" t="str">
            <v>28 11</v>
          </cell>
        </row>
        <row r="185">
          <cell r="E185" t="str">
            <v>niżański</v>
          </cell>
          <cell r="F185" t="str">
            <v>18 12</v>
          </cell>
        </row>
        <row r="186">
          <cell r="E186" t="str">
            <v>nowodworski (gdański)</v>
          </cell>
          <cell r="F186" t="str">
            <v>22 10</v>
          </cell>
        </row>
        <row r="187">
          <cell r="E187" t="str">
            <v>nowodworski (mazowiecki)</v>
          </cell>
          <cell r="F187" t="str">
            <v>14 14</v>
          </cell>
        </row>
        <row r="188">
          <cell r="E188" t="str">
            <v>nowomiejski</v>
          </cell>
          <cell r="F188" t="str">
            <v>28 12</v>
          </cell>
        </row>
        <row r="189">
          <cell r="E189" t="str">
            <v>nowosądecki</v>
          </cell>
          <cell r="F189" t="str">
            <v>12 10</v>
          </cell>
        </row>
        <row r="190">
          <cell r="E190" t="str">
            <v>nowosolski</v>
          </cell>
          <cell r="F190" t="str">
            <v>08 04</v>
          </cell>
        </row>
        <row r="191">
          <cell r="E191" t="str">
            <v>nowotarski</v>
          </cell>
          <cell r="F191" t="str">
            <v>12 11</v>
          </cell>
        </row>
        <row r="192">
          <cell r="E192" t="str">
            <v>nowotomyski</v>
          </cell>
          <cell r="F192" t="str">
            <v>30 15</v>
          </cell>
        </row>
        <row r="193">
          <cell r="E193" t="str">
            <v>m. Nowy Sącz</v>
          </cell>
          <cell r="F193" t="str">
            <v>12 62</v>
          </cell>
        </row>
        <row r="194">
          <cell r="E194" t="str">
            <v>nyski</v>
          </cell>
          <cell r="F194" t="str">
            <v>16 07</v>
          </cell>
        </row>
        <row r="195">
          <cell r="E195" t="str">
            <v>obornicki</v>
          </cell>
          <cell r="F195" t="str">
            <v>30 16</v>
          </cell>
        </row>
        <row r="196">
          <cell r="E196" t="str">
            <v>olecki</v>
          </cell>
          <cell r="F196" t="str">
            <v>28 13</v>
          </cell>
        </row>
        <row r="197">
          <cell r="E197" t="str">
            <v>oleski</v>
          </cell>
          <cell r="F197" t="str">
            <v>16 08</v>
          </cell>
        </row>
        <row r="198">
          <cell r="E198" t="str">
            <v>oleśnicki</v>
          </cell>
          <cell r="F198" t="str">
            <v>02 14</v>
          </cell>
        </row>
        <row r="199">
          <cell r="E199" t="str">
            <v>olkuski</v>
          </cell>
          <cell r="F199" t="str">
            <v>12 12</v>
          </cell>
        </row>
        <row r="200">
          <cell r="E200" t="str">
            <v>m. Olsztyn</v>
          </cell>
          <cell r="F200" t="str">
            <v>28 62</v>
          </cell>
        </row>
        <row r="201">
          <cell r="E201" t="str">
            <v>olsztyński</v>
          </cell>
          <cell r="F201" t="str">
            <v>28 14</v>
          </cell>
        </row>
        <row r="202">
          <cell r="E202" t="str">
            <v>oławski</v>
          </cell>
          <cell r="F202" t="str">
            <v>02 15</v>
          </cell>
        </row>
        <row r="203">
          <cell r="E203" t="str">
            <v>opatowski</v>
          </cell>
          <cell r="F203" t="str">
            <v>26 06</v>
          </cell>
        </row>
        <row r="204">
          <cell r="E204" t="str">
            <v>opoczyński</v>
          </cell>
          <cell r="F204" t="str">
            <v>10 07</v>
          </cell>
        </row>
        <row r="205">
          <cell r="E205" t="str">
            <v>m. Opole</v>
          </cell>
          <cell r="F205" t="str">
            <v>16 61</v>
          </cell>
        </row>
        <row r="206">
          <cell r="E206" t="str">
            <v>opolski (lubelski)</v>
          </cell>
          <cell r="F206" t="str">
            <v>06 12</v>
          </cell>
        </row>
        <row r="207">
          <cell r="E207" t="str">
            <v>opolski (śląski)</v>
          </cell>
          <cell r="F207" t="str">
            <v>16 09</v>
          </cell>
        </row>
        <row r="208">
          <cell r="E208" t="str">
            <v>ostrołęcki</v>
          </cell>
          <cell r="F208" t="str">
            <v>14 15</v>
          </cell>
        </row>
        <row r="209">
          <cell r="E209" t="str">
            <v>m. Ostrołęka</v>
          </cell>
          <cell r="F209" t="str">
            <v>14 61</v>
          </cell>
        </row>
        <row r="210">
          <cell r="E210" t="str">
            <v>ostrowiecki</v>
          </cell>
          <cell r="F210" t="str">
            <v>26 07</v>
          </cell>
        </row>
        <row r="211">
          <cell r="E211" t="str">
            <v>ostrowski (mazowiecki)</v>
          </cell>
          <cell r="F211" t="str">
            <v>14 16</v>
          </cell>
        </row>
        <row r="212">
          <cell r="E212" t="str">
            <v>ostrowski (wielkopolski)</v>
          </cell>
          <cell r="F212" t="str">
            <v>30 17</v>
          </cell>
        </row>
        <row r="213">
          <cell r="E213" t="str">
            <v>ostródzki</v>
          </cell>
          <cell r="F213" t="str">
            <v>28 15</v>
          </cell>
        </row>
        <row r="214">
          <cell r="E214" t="str">
            <v>ostrzeszowski</v>
          </cell>
          <cell r="F214" t="str">
            <v>30 18</v>
          </cell>
        </row>
        <row r="215">
          <cell r="E215" t="str">
            <v>oświęcimski</v>
          </cell>
          <cell r="F215" t="str">
            <v>12 13</v>
          </cell>
        </row>
        <row r="216">
          <cell r="E216" t="str">
            <v>otwocki</v>
          </cell>
          <cell r="F216" t="str">
            <v>14 17</v>
          </cell>
        </row>
        <row r="217">
          <cell r="E217" t="str">
            <v>pabianicki</v>
          </cell>
          <cell r="F217" t="str">
            <v>10 08</v>
          </cell>
        </row>
        <row r="218">
          <cell r="E218" t="str">
            <v>pajęczański</v>
          </cell>
          <cell r="F218" t="str">
            <v>10 09</v>
          </cell>
        </row>
        <row r="219">
          <cell r="E219" t="str">
            <v>parczewski</v>
          </cell>
          <cell r="F219" t="str">
            <v>06 13</v>
          </cell>
        </row>
        <row r="220">
          <cell r="E220" t="str">
            <v>piaseczyński</v>
          </cell>
          <cell r="F220" t="str">
            <v>14 18</v>
          </cell>
        </row>
        <row r="221">
          <cell r="E221" t="str">
            <v>m. Piekary Śląskie</v>
          </cell>
          <cell r="F221" t="str">
            <v>24 71</v>
          </cell>
        </row>
        <row r="222">
          <cell r="E222" t="str">
            <v>pilski</v>
          </cell>
          <cell r="F222" t="str">
            <v>30 19</v>
          </cell>
        </row>
        <row r="223">
          <cell r="E223" t="str">
            <v>pińczowski</v>
          </cell>
          <cell r="F223" t="str">
            <v>26 08</v>
          </cell>
        </row>
        <row r="224">
          <cell r="E224" t="str">
            <v>piotrkowski</v>
          </cell>
          <cell r="F224" t="str">
            <v>10 10</v>
          </cell>
        </row>
        <row r="225">
          <cell r="E225" t="str">
            <v>m. Piotrków Trybunalski</v>
          </cell>
          <cell r="F225" t="str">
            <v>10 62</v>
          </cell>
        </row>
        <row r="226">
          <cell r="E226" t="str">
            <v>piski</v>
          </cell>
          <cell r="F226" t="str">
            <v>28 16</v>
          </cell>
        </row>
        <row r="227">
          <cell r="E227" t="str">
            <v>pleszewski</v>
          </cell>
          <cell r="F227" t="str">
            <v>30 20</v>
          </cell>
        </row>
        <row r="228">
          <cell r="E228" t="str">
            <v>m. Płock</v>
          </cell>
          <cell r="F228" t="str">
            <v>14 62</v>
          </cell>
        </row>
        <row r="229">
          <cell r="E229" t="str">
            <v>płocki</v>
          </cell>
          <cell r="F229" t="str">
            <v>14 19</v>
          </cell>
        </row>
        <row r="230">
          <cell r="E230" t="str">
            <v>płoński</v>
          </cell>
          <cell r="F230" t="str">
            <v>14 20</v>
          </cell>
        </row>
        <row r="231">
          <cell r="E231" t="str">
            <v>poddębicki</v>
          </cell>
          <cell r="F231" t="str">
            <v>10 11</v>
          </cell>
        </row>
        <row r="232">
          <cell r="E232" t="str">
            <v>policki</v>
          </cell>
          <cell r="F232" t="str">
            <v>32 11</v>
          </cell>
        </row>
        <row r="233">
          <cell r="E233" t="str">
            <v>polkowicki</v>
          </cell>
          <cell r="F233" t="str">
            <v>02 16</v>
          </cell>
        </row>
        <row r="234">
          <cell r="E234" t="str">
            <v>m. Poznań</v>
          </cell>
          <cell r="F234" t="str">
            <v>30 64</v>
          </cell>
        </row>
        <row r="235">
          <cell r="E235" t="str">
            <v>poznański</v>
          </cell>
          <cell r="F235" t="str">
            <v>30 21</v>
          </cell>
        </row>
        <row r="236">
          <cell r="E236" t="str">
            <v>proszowicki</v>
          </cell>
          <cell r="F236" t="str">
            <v>12 14</v>
          </cell>
        </row>
        <row r="237">
          <cell r="E237" t="str">
            <v>prudnicki</v>
          </cell>
          <cell r="F237" t="str">
            <v>16 10</v>
          </cell>
        </row>
        <row r="238">
          <cell r="E238" t="str">
            <v>pruszkowski</v>
          </cell>
          <cell r="F238" t="str">
            <v>14 21</v>
          </cell>
        </row>
        <row r="239">
          <cell r="E239" t="str">
            <v>przasnyski</v>
          </cell>
          <cell r="F239" t="str">
            <v>14 22</v>
          </cell>
        </row>
        <row r="240">
          <cell r="E240" t="str">
            <v>przemyski</v>
          </cell>
          <cell r="F240" t="str">
            <v>18 13</v>
          </cell>
        </row>
        <row r="241">
          <cell r="E241" t="str">
            <v>m. Przemyśl</v>
          </cell>
          <cell r="F241" t="str">
            <v>18 62</v>
          </cell>
        </row>
        <row r="242">
          <cell r="E242" t="str">
            <v>przeworski</v>
          </cell>
          <cell r="F242" t="str">
            <v>18 14</v>
          </cell>
        </row>
        <row r="243">
          <cell r="E243" t="str">
            <v>przysuski</v>
          </cell>
          <cell r="F243" t="str">
            <v>14 23</v>
          </cell>
        </row>
        <row r="244">
          <cell r="E244" t="str">
            <v>pszczyński</v>
          </cell>
          <cell r="F244" t="str">
            <v>24 10</v>
          </cell>
        </row>
        <row r="245">
          <cell r="E245" t="str">
            <v>pucki</v>
          </cell>
          <cell r="F245" t="str">
            <v>22 11</v>
          </cell>
        </row>
        <row r="246">
          <cell r="E246" t="str">
            <v>puławski</v>
          </cell>
          <cell r="F246" t="str">
            <v>06 14</v>
          </cell>
        </row>
        <row r="247">
          <cell r="E247" t="str">
            <v>pułtuski</v>
          </cell>
          <cell r="F247" t="str">
            <v>14 24</v>
          </cell>
        </row>
        <row r="248">
          <cell r="E248" t="str">
            <v>pyrzycki</v>
          </cell>
          <cell r="F248" t="str">
            <v>32 12</v>
          </cell>
        </row>
        <row r="249">
          <cell r="E249" t="str">
            <v>raciborski</v>
          </cell>
          <cell r="F249" t="str">
            <v>24 11</v>
          </cell>
        </row>
        <row r="250">
          <cell r="E250" t="str">
            <v>m. Radom</v>
          </cell>
          <cell r="F250" t="str">
            <v>14 63</v>
          </cell>
        </row>
        <row r="251">
          <cell r="E251" t="str">
            <v>radomski</v>
          </cell>
          <cell r="F251" t="str">
            <v>14 25</v>
          </cell>
        </row>
        <row r="252">
          <cell r="E252" t="str">
            <v>radomszczański</v>
          </cell>
          <cell r="F252" t="str">
            <v>10 12</v>
          </cell>
        </row>
        <row r="253">
          <cell r="E253" t="str">
            <v>radziejowski</v>
          </cell>
          <cell r="F253" t="str">
            <v>04 11</v>
          </cell>
        </row>
        <row r="254">
          <cell r="E254" t="str">
            <v>radzyński</v>
          </cell>
          <cell r="F254" t="str">
            <v>06 15</v>
          </cell>
        </row>
        <row r="255">
          <cell r="E255" t="str">
            <v>rawicki</v>
          </cell>
          <cell r="F255" t="str">
            <v>30 22</v>
          </cell>
        </row>
        <row r="256">
          <cell r="E256" t="str">
            <v>rawski</v>
          </cell>
          <cell r="F256" t="str">
            <v>10 13</v>
          </cell>
        </row>
        <row r="257">
          <cell r="E257" t="str">
            <v>ropczycko-sędziszowski</v>
          </cell>
          <cell r="F257" t="str">
            <v>18 15</v>
          </cell>
        </row>
        <row r="258">
          <cell r="E258" t="str">
            <v>m. Ruda Śląska</v>
          </cell>
          <cell r="F258" t="str">
            <v>24 72</v>
          </cell>
        </row>
        <row r="259">
          <cell r="E259" t="str">
            <v>rybnicki</v>
          </cell>
          <cell r="F259" t="str">
            <v>24 12</v>
          </cell>
        </row>
        <row r="260">
          <cell r="E260" t="str">
            <v>m. Rybnik</v>
          </cell>
          <cell r="F260" t="str">
            <v>24 73</v>
          </cell>
        </row>
        <row r="261">
          <cell r="E261" t="str">
            <v>rycki</v>
          </cell>
          <cell r="F261" t="str">
            <v>06 16</v>
          </cell>
        </row>
        <row r="262">
          <cell r="E262" t="str">
            <v>rypiński</v>
          </cell>
          <cell r="F262" t="str">
            <v>04 12</v>
          </cell>
        </row>
        <row r="263">
          <cell r="E263" t="str">
            <v>rzeszowski</v>
          </cell>
          <cell r="F263" t="str">
            <v>18 16</v>
          </cell>
        </row>
        <row r="264">
          <cell r="E264" t="str">
            <v>m. Rzeszów</v>
          </cell>
          <cell r="F264" t="str">
            <v>18 63</v>
          </cell>
        </row>
        <row r="265">
          <cell r="E265" t="str">
            <v>sandomierski</v>
          </cell>
          <cell r="F265" t="str">
            <v>26 09</v>
          </cell>
        </row>
        <row r="266">
          <cell r="E266" t="str">
            <v>sanocki</v>
          </cell>
          <cell r="F266" t="str">
            <v>18 17</v>
          </cell>
        </row>
        <row r="267">
          <cell r="E267" t="str">
            <v>sejneński</v>
          </cell>
          <cell r="F267" t="str">
            <v>20 09</v>
          </cell>
        </row>
        <row r="268">
          <cell r="E268" t="str">
            <v>sępoleński</v>
          </cell>
          <cell r="F268" t="str">
            <v>04 13</v>
          </cell>
        </row>
        <row r="269">
          <cell r="E269" t="str">
            <v>m. Siedlce</v>
          </cell>
          <cell r="F269" t="str">
            <v>14 64</v>
          </cell>
        </row>
        <row r="270">
          <cell r="E270" t="str">
            <v>siedlecki</v>
          </cell>
          <cell r="F270" t="str">
            <v>14 26</v>
          </cell>
        </row>
        <row r="271">
          <cell r="E271" t="str">
            <v>m. Siemianowice Śląskie</v>
          </cell>
          <cell r="F271" t="str">
            <v>24 74</v>
          </cell>
        </row>
        <row r="272">
          <cell r="E272" t="str">
            <v>siemiatycki</v>
          </cell>
          <cell r="F272" t="str">
            <v>20 10</v>
          </cell>
        </row>
        <row r="273">
          <cell r="E273" t="str">
            <v>sieradzki</v>
          </cell>
          <cell r="F273" t="str">
            <v>10 14</v>
          </cell>
        </row>
        <row r="274">
          <cell r="E274" t="str">
            <v>sierpecki</v>
          </cell>
          <cell r="F274" t="str">
            <v>14 27</v>
          </cell>
        </row>
        <row r="275">
          <cell r="E275" t="str">
            <v>skarżyski</v>
          </cell>
          <cell r="F275" t="str">
            <v>26 10</v>
          </cell>
        </row>
        <row r="276">
          <cell r="E276" t="str">
            <v>m. Skierniewice</v>
          </cell>
          <cell r="F276" t="str">
            <v>10 63</v>
          </cell>
        </row>
        <row r="277">
          <cell r="E277" t="str">
            <v>skierniewicki</v>
          </cell>
          <cell r="F277" t="str">
            <v>10 15</v>
          </cell>
        </row>
        <row r="278">
          <cell r="E278" t="str">
            <v>sławieński</v>
          </cell>
          <cell r="F278" t="str">
            <v>32 13</v>
          </cell>
        </row>
        <row r="279">
          <cell r="E279" t="str">
            <v>słubicki</v>
          </cell>
          <cell r="F279" t="str">
            <v>08 05</v>
          </cell>
        </row>
        <row r="280">
          <cell r="E280" t="str">
            <v>słupecki</v>
          </cell>
          <cell r="F280" t="str">
            <v>30 23</v>
          </cell>
        </row>
        <row r="281">
          <cell r="E281" t="str">
            <v>m. Słupsk</v>
          </cell>
          <cell r="F281" t="str">
            <v>22 63</v>
          </cell>
        </row>
        <row r="282">
          <cell r="E282" t="str">
            <v>słupski</v>
          </cell>
          <cell r="F282" t="str">
            <v>22 12</v>
          </cell>
        </row>
        <row r="283">
          <cell r="E283" t="str">
            <v>sochaczewski</v>
          </cell>
          <cell r="F283" t="str">
            <v>14 28</v>
          </cell>
        </row>
        <row r="284">
          <cell r="E284" t="str">
            <v>sokołowski</v>
          </cell>
          <cell r="F284" t="str">
            <v>14 29</v>
          </cell>
        </row>
        <row r="285">
          <cell r="E285" t="str">
            <v>sokólski</v>
          </cell>
          <cell r="F285" t="str">
            <v>20 11</v>
          </cell>
        </row>
        <row r="286">
          <cell r="E286" t="str">
            <v>m. Sopot</v>
          </cell>
          <cell r="F286" t="str">
            <v>22 64</v>
          </cell>
        </row>
        <row r="287">
          <cell r="E287" t="str">
            <v>m. Sosnowiec</v>
          </cell>
          <cell r="F287" t="str">
            <v>24 75</v>
          </cell>
        </row>
        <row r="288">
          <cell r="E288" t="str">
            <v>stalowowolski</v>
          </cell>
          <cell r="F288" t="str">
            <v>18 18</v>
          </cell>
        </row>
        <row r="289">
          <cell r="E289" t="str">
            <v>starachowicki</v>
          </cell>
          <cell r="F289" t="str">
            <v>26 11</v>
          </cell>
        </row>
        <row r="290">
          <cell r="E290" t="str">
            <v>stargardzki</v>
          </cell>
          <cell r="F290" t="str">
            <v>32 14</v>
          </cell>
        </row>
        <row r="291">
          <cell r="E291" t="str">
            <v>starogardzki</v>
          </cell>
          <cell r="F291" t="str">
            <v>22 13</v>
          </cell>
        </row>
        <row r="292">
          <cell r="E292" t="str">
            <v>staszowski</v>
          </cell>
          <cell r="F292" t="str">
            <v>26 12</v>
          </cell>
        </row>
        <row r="293">
          <cell r="E293" t="str">
            <v>strzelecki</v>
          </cell>
          <cell r="F293" t="str">
            <v>16 11</v>
          </cell>
        </row>
        <row r="294">
          <cell r="E294" t="str">
            <v>strzelecko-drezdenecki</v>
          </cell>
          <cell r="F294" t="str">
            <v>08 06</v>
          </cell>
        </row>
        <row r="295">
          <cell r="E295" t="str">
            <v>strzeliński</v>
          </cell>
          <cell r="F295" t="str">
            <v>02 17</v>
          </cell>
        </row>
        <row r="296">
          <cell r="E296" t="str">
            <v>strzyżowski</v>
          </cell>
          <cell r="F296" t="str">
            <v>18 19</v>
          </cell>
        </row>
        <row r="297">
          <cell r="E297" t="str">
            <v>sulęciński</v>
          </cell>
          <cell r="F297" t="str">
            <v>08 07</v>
          </cell>
        </row>
        <row r="298">
          <cell r="E298" t="str">
            <v>suski</v>
          </cell>
          <cell r="F298" t="str">
            <v>12 15</v>
          </cell>
        </row>
        <row r="299">
          <cell r="E299" t="str">
            <v>suwalski</v>
          </cell>
          <cell r="F299" t="str">
            <v>20 12</v>
          </cell>
        </row>
        <row r="300">
          <cell r="E300" t="str">
            <v>m. Suwałki</v>
          </cell>
          <cell r="F300" t="str">
            <v>20 63</v>
          </cell>
        </row>
        <row r="301">
          <cell r="E301" t="str">
            <v>szamotulski</v>
          </cell>
          <cell r="F301" t="str">
            <v>30 24</v>
          </cell>
        </row>
        <row r="302">
          <cell r="E302" t="str">
            <v>m. Szczecin</v>
          </cell>
          <cell r="F302" t="str">
            <v>32 62</v>
          </cell>
        </row>
        <row r="303">
          <cell r="E303" t="str">
            <v>szczecinecki</v>
          </cell>
          <cell r="F303" t="str">
            <v>32 15</v>
          </cell>
        </row>
        <row r="304">
          <cell r="E304" t="str">
            <v>szczycieński</v>
          </cell>
          <cell r="F304" t="str">
            <v>28 17</v>
          </cell>
        </row>
        <row r="305">
          <cell r="E305" t="str">
            <v>sztumski</v>
          </cell>
          <cell r="F305" t="str">
            <v>22 16</v>
          </cell>
        </row>
        <row r="306">
          <cell r="E306" t="str">
            <v>szydłowiecki</v>
          </cell>
          <cell r="F306" t="str">
            <v>14 30</v>
          </cell>
        </row>
        <row r="307">
          <cell r="E307" t="str">
            <v>średzki (śląski)</v>
          </cell>
          <cell r="F307" t="str">
            <v>02 18</v>
          </cell>
        </row>
        <row r="308">
          <cell r="E308" t="str">
            <v>średzki (wielkopolski)</v>
          </cell>
          <cell r="F308" t="str">
            <v>30 25</v>
          </cell>
        </row>
        <row r="309">
          <cell r="E309" t="str">
            <v>śremski</v>
          </cell>
          <cell r="F309" t="str">
            <v>30 26</v>
          </cell>
        </row>
        <row r="310">
          <cell r="E310" t="str">
            <v>świdnicki (lubelski)</v>
          </cell>
          <cell r="F310" t="str">
            <v>06 17</v>
          </cell>
        </row>
        <row r="311">
          <cell r="E311" t="str">
            <v>świdnicki (śląski)</v>
          </cell>
          <cell r="F311" t="str">
            <v>02 19</v>
          </cell>
        </row>
        <row r="312">
          <cell r="E312" t="str">
            <v>świdwiński</v>
          </cell>
          <cell r="F312" t="str">
            <v>32 16</v>
          </cell>
        </row>
        <row r="313">
          <cell r="E313" t="str">
            <v>świebodziński</v>
          </cell>
          <cell r="F313" t="str">
            <v>08 08</v>
          </cell>
        </row>
        <row r="314">
          <cell r="E314" t="str">
            <v>świecki</v>
          </cell>
          <cell r="F314" t="str">
            <v>04 14</v>
          </cell>
        </row>
        <row r="315">
          <cell r="E315" t="str">
            <v>m. Świętochłowice</v>
          </cell>
          <cell r="F315" t="str">
            <v>24 76</v>
          </cell>
        </row>
        <row r="316">
          <cell r="E316" t="str">
            <v>m. Świnoujście</v>
          </cell>
          <cell r="F316" t="str">
            <v>32 63</v>
          </cell>
        </row>
        <row r="317">
          <cell r="E317" t="str">
            <v>m. Tarnobrzeg</v>
          </cell>
          <cell r="F317" t="str">
            <v>18 64</v>
          </cell>
        </row>
        <row r="318">
          <cell r="E318" t="str">
            <v>tarnobrzeski</v>
          </cell>
          <cell r="F318" t="str">
            <v>18 20</v>
          </cell>
        </row>
        <row r="319">
          <cell r="E319" t="str">
            <v>tarnogórski</v>
          </cell>
          <cell r="F319" t="str">
            <v>24 13</v>
          </cell>
        </row>
        <row r="320">
          <cell r="E320" t="str">
            <v>tarnowski</v>
          </cell>
          <cell r="F320" t="str">
            <v>12 16</v>
          </cell>
        </row>
        <row r="321">
          <cell r="E321" t="str">
            <v>m. Tarnów</v>
          </cell>
          <cell r="F321" t="str">
            <v>12 63</v>
          </cell>
        </row>
        <row r="322">
          <cell r="E322" t="str">
            <v>tatrzański</v>
          </cell>
          <cell r="F322" t="str">
            <v>12 17</v>
          </cell>
        </row>
        <row r="323">
          <cell r="E323" t="str">
            <v>tczewski</v>
          </cell>
          <cell r="F323" t="str">
            <v>22 14</v>
          </cell>
        </row>
        <row r="324">
          <cell r="E324" t="str">
            <v>tomaszowski (lubelski)</v>
          </cell>
          <cell r="F324" t="str">
            <v>06 18</v>
          </cell>
        </row>
        <row r="325">
          <cell r="E325" t="str">
            <v>tomaszowski (mazowiecki)</v>
          </cell>
          <cell r="F325" t="str">
            <v>10 16</v>
          </cell>
        </row>
        <row r="326">
          <cell r="E326" t="str">
            <v>m. Toruń</v>
          </cell>
          <cell r="F326" t="str">
            <v>04 63</v>
          </cell>
        </row>
        <row r="327">
          <cell r="E327" t="str">
            <v>toruński</v>
          </cell>
          <cell r="F327" t="str">
            <v>04 15</v>
          </cell>
        </row>
        <row r="328">
          <cell r="E328" t="str">
            <v>trzebnicki</v>
          </cell>
          <cell r="F328" t="str">
            <v>02 20</v>
          </cell>
        </row>
        <row r="329">
          <cell r="E329" t="str">
            <v>tucholski</v>
          </cell>
          <cell r="F329" t="str">
            <v>04 16</v>
          </cell>
        </row>
        <row r="330">
          <cell r="E330" t="str">
            <v>turecki</v>
          </cell>
          <cell r="F330" t="str">
            <v>30 27</v>
          </cell>
        </row>
        <row r="331">
          <cell r="E331" t="str">
            <v>m. Tychy</v>
          </cell>
          <cell r="F331" t="str">
            <v>24 77</v>
          </cell>
        </row>
        <row r="332">
          <cell r="E332" t="str">
            <v>tyski</v>
          </cell>
          <cell r="F332" t="str">
            <v>24 14</v>
          </cell>
        </row>
        <row r="333">
          <cell r="E333" t="str">
            <v>wadowicki</v>
          </cell>
          <cell r="F333" t="str">
            <v>12 18</v>
          </cell>
        </row>
        <row r="334">
          <cell r="E334" t="str">
            <v>wałbrzyski</v>
          </cell>
          <cell r="F334" t="str">
            <v>02 21</v>
          </cell>
        </row>
        <row r="335">
          <cell r="E335" t="str">
            <v>wałecki</v>
          </cell>
          <cell r="F335" t="str">
            <v>32 17</v>
          </cell>
        </row>
        <row r="336">
          <cell r="E336" t="str">
            <v>m. Warszawa</v>
          </cell>
          <cell r="F336" t="str">
            <v>14 65</v>
          </cell>
        </row>
        <row r="337">
          <cell r="E337" t="str">
            <v>warszawski zachodni</v>
          </cell>
          <cell r="F337" t="str">
            <v>14 32</v>
          </cell>
        </row>
        <row r="338">
          <cell r="E338" t="str">
            <v>wąbrzeski</v>
          </cell>
          <cell r="F338" t="str">
            <v>04 17</v>
          </cell>
        </row>
        <row r="339">
          <cell r="E339" t="str">
            <v>wągrowiecki</v>
          </cell>
          <cell r="F339" t="str">
            <v>30 28</v>
          </cell>
        </row>
        <row r="340">
          <cell r="E340" t="str">
            <v>wejherowski</v>
          </cell>
          <cell r="F340" t="str">
            <v>22 15</v>
          </cell>
        </row>
        <row r="341">
          <cell r="E341" t="str">
            <v>węgorzewski</v>
          </cell>
          <cell r="F341" t="str">
            <v>28 19</v>
          </cell>
        </row>
        <row r="342">
          <cell r="E342" t="str">
            <v>węgrowski</v>
          </cell>
          <cell r="F342" t="str">
            <v>14 33</v>
          </cell>
        </row>
        <row r="343">
          <cell r="E343" t="str">
            <v>wielicki</v>
          </cell>
          <cell r="F343" t="str">
            <v>12 19</v>
          </cell>
        </row>
        <row r="344">
          <cell r="E344" t="str">
            <v>wieluński</v>
          </cell>
          <cell r="F344" t="str">
            <v>10 17</v>
          </cell>
        </row>
        <row r="345">
          <cell r="E345" t="str">
            <v>wieruszowski</v>
          </cell>
          <cell r="F345" t="str">
            <v>10 18</v>
          </cell>
        </row>
        <row r="346">
          <cell r="E346" t="str">
            <v>m. Włocławek</v>
          </cell>
          <cell r="F346" t="str">
            <v>04 64</v>
          </cell>
        </row>
        <row r="347">
          <cell r="E347" t="str">
            <v>włocławski</v>
          </cell>
          <cell r="F347" t="str">
            <v>04 18</v>
          </cell>
        </row>
        <row r="348">
          <cell r="E348" t="str">
            <v>włodawski</v>
          </cell>
          <cell r="F348" t="str">
            <v>06 19</v>
          </cell>
        </row>
        <row r="349">
          <cell r="E349" t="str">
            <v>włoszczowski</v>
          </cell>
          <cell r="F349" t="str">
            <v>26 13</v>
          </cell>
        </row>
        <row r="350">
          <cell r="E350" t="str">
            <v>wodzisławski</v>
          </cell>
          <cell r="F350" t="str">
            <v>24 15</v>
          </cell>
        </row>
        <row r="351">
          <cell r="E351" t="str">
            <v>wolsztyński</v>
          </cell>
          <cell r="F351" t="str">
            <v>30 29</v>
          </cell>
        </row>
        <row r="352">
          <cell r="E352" t="str">
            <v>wołomiński</v>
          </cell>
          <cell r="F352" t="str">
            <v>14 34</v>
          </cell>
        </row>
        <row r="353">
          <cell r="E353" t="str">
            <v>wołowski</v>
          </cell>
          <cell r="F353" t="str">
            <v>02 22</v>
          </cell>
        </row>
        <row r="354">
          <cell r="E354" t="str">
            <v>m. Wrocław</v>
          </cell>
          <cell r="F354" t="str">
            <v>02 64</v>
          </cell>
        </row>
        <row r="355">
          <cell r="E355" t="str">
            <v>wrocławski</v>
          </cell>
          <cell r="F355" t="str">
            <v>02 23</v>
          </cell>
        </row>
        <row r="356">
          <cell r="E356" t="str">
            <v>wrzesiński</v>
          </cell>
          <cell r="F356" t="str">
            <v>30 30</v>
          </cell>
        </row>
        <row r="357">
          <cell r="E357" t="str">
            <v>wschowski</v>
          </cell>
          <cell r="F357" t="str">
            <v>08 12</v>
          </cell>
        </row>
        <row r="358">
          <cell r="E358" t="str">
            <v>wysokomazowiecki</v>
          </cell>
          <cell r="F358" t="str">
            <v>20 13</v>
          </cell>
        </row>
        <row r="359">
          <cell r="E359" t="str">
            <v>wyszkowski</v>
          </cell>
          <cell r="F359" t="str">
            <v>14 35</v>
          </cell>
        </row>
        <row r="360">
          <cell r="E360" t="str">
            <v>m. Zabrze</v>
          </cell>
          <cell r="F360" t="str">
            <v>24 78</v>
          </cell>
        </row>
        <row r="361">
          <cell r="E361" t="str">
            <v>zambrowski</v>
          </cell>
          <cell r="F361" t="str">
            <v>20 14</v>
          </cell>
        </row>
        <row r="362">
          <cell r="E362" t="str">
            <v>zamojski</v>
          </cell>
          <cell r="F362" t="str">
            <v>06 20</v>
          </cell>
        </row>
        <row r="363">
          <cell r="E363" t="str">
            <v>m. Zamość</v>
          </cell>
          <cell r="F363" t="str">
            <v>06 64</v>
          </cell>
        </row>
        <row r="364">
          <cell r="E364" t="str">
            <v>zawierciański</v>
          </cell>
          <cell r="F364" t="str">
            <v>24 16</v>
          </cell>
        </row>
        <row r="365">
          <cell r="E365" t="str">
            <v>ząbkowicki</v>
          </cell>
          <cell r="F365" t="str">
            <v>02 24</v>
          </cell>
        </row>
        <row r="366">
          <cell r="E366" t="str">
            <v>zduńskowolski</v>
          </cell>
          <cell r="F366" t="str">
            <v>10 19</v>
          </cell>
        </row>
        <row r="367">
          <cell r="E367" t="str">
            <v>zgierski</v>
          </cell>
          <cell r="F367" t="str">
            <v>10 20</v>
          </cell>
        </row>
        <row r="368">
          <cell r="E368" t="str">
            <v>zgorzelecki</v>
          </cell>
          <cell r="F368" t="str">
            <v>02 25</v>
          </cell>
        </row>
        <row r="369">
          <cell r="E369" t="str">
            <v>m. Zielona Góra</v>
          </cell>
          <cell r="F369" t="str">
            <v>08 62</v>
          </cell>
        </row>
        <row r="370">
          <cell r="E370" t="str">
            <v>zielonogórski</v>
          </cell>
          <cell r="F370" t="str">
            <v>08 09</v>
          </cell>
        </row>
        <row r="371">
          <cell r="E371" t="str">
            <v>złotoryjski</v>
          </cell>
          <cell r="F371" t="str">
            <v>02 26</v>
          </cell>
        </row>
        <row r="372">
          <cell r="E372" t="str">
            <v>złotowski</v>
          </cell>
          <cell r="F372" t="str">
            <v>30 31</v>
          </cell>
        </row>
        <row r="373">
          <cell r="E373" t="str">
            <v>zwoleński</v>
          </cell>
          <cell r="F373" t="str">
            <v>14 36</v>
          </cell>
        </row>
        <row r="374">
          <cell r="E374" t="str">
            <v>żagański</v>
          </cell>
          <cell r="F374" t="str">
            <v>08 10</v>
          </cell>
        </row>
        <row r="375">
          <cell r="E375" t="str">
            <v>żarski</v>
          </cell>
          <cell r="F375" t="str">
            <v>08 11</v>
          </cell>
        </row>
        <row r="376">
          <cell r="E376" t="str">
            <v>żniński</v>
          </cell>
          <cell r="F376" t="str">
            <v>04 19</v>
          </cell>
        </row>
        <row r="377">
          <cell r="E377" t="str">
            <v>m. Żory</v>
          </cell>
          <cell r="F377" t="str">
            <v>24 79</v>
          </cell>
        </row>
        <row r="378">
          <cell r="E378" t="str">
            <v>żuromiński</v>
          </cell>
          <cell r="F378" t="str">
            <v>14 37</v>
          </cell>
        </row>
        <row r="379">
          <cell r="E379" t="str">
            <v>żyrardowski</v>
          </cell>
          <cell r="F379" t="str">
            <v>14 38</v>
          </cell>
        </row>
        <row r="380">
          <cell r="E380" t="str">
            <v>żywiecki</v>
          </cell>
          <cell r="F380" t="str">
            <v>24 17</v>
          </cell>
        </row>
      </sheetData>
      <sheetData sheetId="1"/>
    </sheetDataSet>
  </externalBook>
</externalLink>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249977111117893"/>
    <pageSetUpPr fitToPage="1"/>
  </sheetPr>
  <dimension ref="A1:M87"/>
  <sheetViews>
    <sheetView view="pageBreakPreview" topLeftCell="E1" zoomScale="85" zoomScaleNormal="100" zoomScaleSheetLayoutView="85" workbookViewId="0">
      <selection activeCell="G12" sqref="G12"/>
    </sheetView>
  </sheetViews>
  <sheetFormatPr defaultColWidth="9.109375" defaultRowHeight="13.8" x14ac:dyDescent="0.3"/>
  <cols>
    <col min="1" max="1" width="12.88671875" style="1" customWidth="1"/>
    <col min="2" max="2" width="8.44140625" style="1" customWidth="1"/>
    <col min="3" max="3" width="7.44140625" style="1" customWidth="1"/>
    <col min="4" max="5" width="11.88671875" style="1" customWidth="1"/>
    <col min="6" max="6" width="31.33203125" style="1" customWidth="1"/>
    <col min="7" max="7" width="16.88671875" style="1" customWidth="1"/>
    <col min="8" max="8" width="12.44140625" style="1" customWidth="1"/>
    <col min="9" max="9" width="9.5546875" style="1" customWidth="1"/>
    <col min="10" max="10" width="9.109375" style="1"/>
    <col min="11" max="15" width="9.109375" style="1" customWidth="1"/>
    <col min="16" max="16" width="108.109375" style="1" customWidth="1"/>
    <col min="17" max="16384" width="9.109375" style="1"/>
  </cols>
  <sheetData>
    <row r="1" spans="1:13" ht="45" customHeight="1" x14ac:dyDescent="0.3">
      <c r="A1" s="220" t="s">
        <v>76</v>
      </c>
      <c r="B1" s="221"/>
      <c r="C1" s="221"/>
      <c r="D1" s="221"/>
      <c r="E1" s="221"/>
      <c r="F1" s="221"/>
      <c r="G1" s="221"/>
      <c r="H1" s="221"/>
      <c r="I1" s="221"/>
      <c r="J1" s="222"/>
    </row>
    <row r="2" spans="1:13" ht="30" customHeight="1" thickBot="1" x14ac:dyDescent="0.35">
      <c r="A2" s="240" t="s">
        <v>43</v>
      </c>
      <c r="B2" s="241"/>
      <c r="C2" s="241"/>
      <c r="D2" s="241"/>
      <c r="E2" s="242"/>
      <c r="F2" s="243" t="s">
        <v>1469</v>
      </c>
      <c r="G2" s="244"/>
      <c r="H2" s="244"/>
      <c r="I2" s="244"/>
      <c r="J2" s="245"/>
    </row>
    <row r="3" spans="1:13" ht="15" customHeight="1" thickBot="1" x14ac:dyDescent="0.35">
      <c r="A3" s="231"/>
      <c r="B3" s="231"/>
      <c r="C3" s="231"/>
      <c r="D3" s="231"/>
      <c r="E3" s="231"/>
      <c r="F3" s="231"/>
      <c r="G3" s="231"/>
      <c r="H3" s="231"/>
      <c r="I3" s="231"/>
      <c r="J3" s="231"/>
    </row>
    <row r="4" spans="1:13" ht="30" customHeight="1" x14ac:dyDescent="0.3">
      <c r="A4" s="223" t="s">
        <v>0</v>
      </c>
      <c r="B4" s="224"/>
      <c r="C4" s="224"/>
      <c r="D4" s="224"/>
      <c r="E4" s="224"/>
      <c r="F4" s="224"/>
      <c r="G4" s="224"/>
      <c r="H4" s="224"/>
      <c r="I4" s="224"/>
      <c r="J4" s="225"/>
    </row>
    <row r="5" spans="1:13" ht="30" customHeight="1" x14ac:dyDescent="0.3">
      <c r="A5" s="232" t="s">
        <v>42</v>
      </c>
      <c r="B5" s="233"/>
      <c r="C5" s="233"/>
      <c r="D5" s="233"/>
      <c r="E5" s="234" t="s">
        <v>51</v>
      </c>
      <c r="F5" s="235"/>
      <c r="G5" s="235"/>
      <c r="H5" s="235"/>
      <c r="I5" s="235"/>
      <c r="J5" s="236"/>
    </row>
    <row r="6" spans="1:13" ht="45" customHeight="1" x14ac:dyDescent="0.3">
      <c r="A6" s="232" t="s">
        <v>56</v>
      </c>
      <c r="B6" s="233"/>
      <c r="C6" s="233"/>
      <c r="D6" s="233"/>
      <c r="E6" s="237" t="s">
        <v>850</v>
      </c>
      <c r="F6" s="238"/>
      <c r="G6" s="238"/>
      <c r="H6" s="238"/>
      <c r="I6" s="238"/>
      <c r="J6" s="239"/>
    </row>
    <row r="7" spans="1:13" ht="54.75" customHeight="1" thickBot="1" x14ac:dyDescent="0.35">
      <c r="A7" s="226" t="s">
        <v>6</v>
      </c>
      <c r="B7" s="227"/>
      <c r="C7" s="227"/>
      <c r="D7" s="227"/>
      <c r="E7" s="228" t="s">
        <v>1265</v>
      </c>
      <c r="F7" s="229"/>
      <c r="G7" s="229"/>
      <c r="H7" s="229"/>
      <c r="I7" s="229"/>
      <c r="J7" s="230"/>
    </row>
    <row r="8" spans="1:13" s="3" customFormat="1" ht="15" customHeight="1" thickBot="1" x14ac:dyDescent="0.35">
      <c r="A8" s="199"/>
      <c r="B8" s="199"/>
      <c r="C8" s="199"/>
      <c r="D8" s="199"/>
      <c r="E8" s="199"/>
      <c r="F8" s="199"/>
      <c r="G8" s="199"/>
      <c r="H8" s="199"/>
      <c r="I8" s="199"/>
      <c r="J8" s="199"/>
    </row>
    <row r="9" spans="1:13" s="3" customFormat="1" ht="30" customHeight="1" x14ac:dyDescent="0.3">
      <c r="A9" s="211" t="s">
        <v>8</v>
      </c>
      <c r="B9" s="212"/>
      <c r="C9" s="212"/>
      <c r="D9" s="212"/>
      <c r="E9" s="212"/>
      <c r="F9" s="212"/>
      <c r="G9" s="212"/>
      <c r="H9" s="212"/>
      <c r="I9" s="212"/>
      <c r="J9" s="213"/>
    </row>
    <row r="10" spans="1:13" ht="30" customHeight="1" x14ac:dyDescent="0.3">
      <c r="A10" s="209" t="s">
        <v>7</v>
      </c>
      <c r="B10" s="200" t="s">
        <v>9</v>
      </c>
      <c r="C10" s="200"/>
      <c r="D10" s="201" t="s">
        <v>4</v>
      </c>
      <c r="E10" s="204" t="s">
        <v>10</v>
      </c>
      <c r="F10" s="205"/>
      <c r="G10" s="200" t="s">
        <v>77</v>
      </c>
      <c r="H10" s="200"/>
      <c r="I10" s="200" t="s">
        <v>13</v>
      </c>
      <c r="J10" s="202"/>
    </row>
    <row r="11" spans="1:13" ht="49.5" customHeight="1" x14ac:dyDescent="0.3">
      <c r="A11" s="210"/>
      <c r="B11" s="201"/>
      <c r="C11" s="201"/>
      <c r="D11" s="208"/>
      <c r="E11" s="206"/>
      <c r="F11" s="207"/>
      <c r="G11" s="81" t="s">
        <v>11</v>
      </c>
      <c r="H11" s="81" t="s">
        <v>12</v>
      </c>
      <c r="I11" s="201"/>
      <c r="J11" s="203"/>
    </row>
    <row r="12" spans="1:13" ht="43.5" customHeight="1" x14ac:dyDescent="0.3">
      <c r="A12" s="70" t="s">
        <v>1890</v>
      </c>
      <c r="B12" s="214" t="s">
        <v>1450</v>
      </c>
      <c r="C12" s="215"/>
      <c r="D12" s="68" t="s">
        <v>1916</v>
      </c>
      <c r="E12" s="216" t="s">
        <v>1914</v>
      </c>
      <c r="F12" s="217"/>
      <c r="G12" s="69">
        <v>37.76</v>
      </c>
      <c r="H12" s="69">
        <v>11.87</v>
      </c>
      <c r="I12" s="218" t="s">
        <v>1904</v>
      </c>
      <c r="J12" s="219"/>
      <c r="K12" s="132"/>
      <c r="L12" s="132"/>
      <c r="M12" s="132"/>
    </row>
    <row r="13" spans="1:13" ht="24.75" customHeight="1" x14ac:dyDescent="0.3">
      <c r="A13" s="70" t="s">
        <v>1890</v>
      </c>
      <c r="B13" s="214" t="s">
        <v>1451</v>
      </c>
      <c r="C13" s="215"/>
      <c r="D13" s="68" t="s">
        <v>1891</v>
      </c>
      <c r="E13" s="216" t="s">
        <v>1876</v>
      </c>
      <c r="F13" s="217"/>
      <c r="G13" s="69">
        <v>8.5</v>
      </c>
      <c r="H13" s="69">
        <v>1.5</v>
      </c>
      <c r="I13" s="218" t="s">
        <v>1883</v>
      </c>
      <c r="J13" s="219"/>
      <c r="K13" s="132"/>
      <c r="L13" s="132"/>
      <c r="M13" s="132"/>
    </row>
    <row r="14" spans="1:13" x14ac:dyDescent="0.3">
      <c r="A14" s="1" t="s">
        <v>1358</v>
      </c>
      <c r="G14" s="132"/>
    </row>
    <row r="16" spans="1:13" ht="15" customHeight="1" x14ac:dyDescent="0.3">
      <c r="E16" s="40"/>
      <c r="F16" s="41"/>
      <c r="G16" s="41"/>
      <c r="H16" s="42"/>
    </row>
    <row r="17" spans="5:8" ht="15" customHeight="1" x14ac:dyDescent="0.3">
      <c r="E17" s="12"/>
      <c r="F17" s="13"/>
      <c r="G17" s="189"/>
      <c r="H17" s="14"/>
    </row>
    <row r="18" spans="5:8" ht="15" customHeight="1" x14ac:dyDescent="0.3">
      <c r="E18" s="12"/>
      <c r="F18" s="13"/>
      <c r="G18" s="13"/>
      <c r="H18" s="14"/>
    </row>
    <row r="19" spans="5:8" ht="15" customHeight="1" x14ac:dyDescent="0.3">
      <c r="E19" s="12"/>
      <c r="F19" s="13"/>
      <c r="G19" s="13"/>
      <c r="H19" s="14"/>
    </row>
    <row r="20" spans="5:8" ht="15" customHeight="1" x14ac:dyDescent="0.3">
      <c r="E20" s="12"/>
      <c r="F20" s="13"/>
      <c r="G20" s="13"/>
      <c r="H20" s="14"/>
    </row>
    <row r="21" spans="5:8" ht="27" customHeight="1" thickBot="1" x14ac:dyDescent="0.35">
      <c r="E21" s="15"/>
      <c r="F21" s="16"/>
      <c r="G21" s="16"/>
      <c r="H21" s="17"/>
    </row>
    <row r="24" spans="5:8" ht="12.75" customHeight="1" x14ac:dyDescent="0.3">
      <c r="E24" s="198" t="s">
        <v>52</v>
      </c>
      <c r="F24" s="198"/>
      <c r="G24" s="198"/>
      <c r="H24" s="198"/>
    </row>
    <row r="25" spans="5:8" x14ac:dyDescent="0.3">
      <c r="E25" s="198"/>
      <c r="F25" s="198"/>
      <c r="G25" s="198"/>
      <c r="H25" s="198"/>
    </row>
    <row r="26" spans="5:8" x14ac:dyDescent="0.3">
      <c r="E26" s="198"/>
      <c r="F26" s="198"/>
      <c r="G26" s="198"/>
      <c r="H26" s="198"/>
    </row>
    <row r="81" spans="11:11" x14ac:dyDescent="0.3">
      <c r="K81" s="10"/>
    </row>
    <row r="82" spans="11:11" x14ac:dyDescent="0.3">
      <c r="K82" s="10"/>
    </row>
    <row r="83" spans="11:11" x14ac:dyDescent="0.3">
      <c r="K83" s="11"/>
    </row>
    <row r="84" spans="11:11" x14ac:dyDescent="0.3">
      <c r="K84" s="11"/>
    </row>
    <row r="85" spans="11:11" x14ac:dyDescent="0.3">
      <c r="K85" s="11"/>
    </row>
    <row r="86" spans="11:11" x14ac:dyDescent="0.3">
      <c r="K86" s="11"/>
    </row>
    <row r="87" spans="11:11" x14ac:dyDescent="0.3">
      <c r="K87" s="11"/>
    </row>
  </sheetData>
  <mergeCells count="26">
    <mergeCell ref="A1:J1"/>
    <mergeCell ref="A4:J4"/>
    <mergeCell ref="A7:D7"/>
    <mergeCell ref="E7:J7"/>
    <mergeCell ref="A3:J3"/>
    <mergeCell ref="A5:D5"/>
    <mergeCell ref="E5:J5"/>
    <mergeCell ref="A6:D6"/>
    <mergeCell ref="E6:J6"/>
    <mergeCell ref="A2:E2"/>
    <mergeCell ref="F2:J2"/>
    <mergeCell ref="E24:H26"/>
    <mergeCell ref="A8:J8"/>
    <mergeCell ref="B10:C11"/>
    <mergeCell ref="I10:J11"/>
    <mergeCell ref="E10:F11"/>
    <mergeCell ref="D10:D11"/>
    <mergeCell ref="G10:H10"/>
    <mergeCell ref="A10:A11"/>
    <mergeCell ref="A9:J9"/>
    <mergeCell ref="B13:C13"/>
    <mergeCell ref="E12:F12"/>
    <mergeCell ref="I13:J13"/>
    <mergeCell ref="B12:C12"/>
    <mergeCell ref="E13:F13"/>
    <mergeCell ref="I12:J12"/>
  </mergeCells>
  <dataValidations count="2">
    <dataValidation type="list" allowBlank="1" showInputMessage="1" showErrorMessage="1" prompt="wybierz Program z listy" sqref="E5:J5">
      <formula1>Programy</formula1>
    </dataValidation>
    <dataValidation type="list" allowBlank="1" showInputMessage="1" showErrorMessage="1" prompt="wybierz PI" sqref="A12:A13">
      <formula1>skroty_PI</formula1>
    </dataValidation>
  </dataValidations>
  <pageMargins left="0.70866141732283472" right="0.70866141732283472" top="0.74803149606299213" bottom="0.74803149606299213" header="0.31496062992125984" footer="0.31496062992125984"/>
  <pageSetup paperSize="9" scale="66" fitToHeight="0" orientation="portrait" cellComments="asDisplayed"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O172"/>
  <sheetViews>
    <sheetView tabSelected="1" view="pageBreakPreview" topLeftCell="A65" zoomScaleNormal="85" zoomScaleSheetLayoutView="100" workbookViewId="0">
      <selection activeCell="A65" sqref="A65:D68"/>
    </sheetView>
  </sheetViews>
  <sheetFormatPr defaultColWidth="9.109375" defaultRowHeight="10.199999999999999" x14ac:dyDescent="0.2"/>
  <cols>
    <col min="1" max="1" width="6.88671875" style="172" customWidth="1"/>
    <col min="2" max="2" width="9.109375" style="172"/>
    <col min="3" max="3" width="18.5546875" style="172" customWidth="1"/>
    <col min="4" max="5" width="9.6640625" style="172" customWidth="1"/>
    <col min="6" max="6" width="10.109375" style="172" customWidth="1"/>
    <col min="7" max="7" width="11.5546875" style="172" customWidth="1"/>
    <col min="8" max="8" width="10.5546875" style="172" customWidth="1"/>
    <col min="9" max="9" width="10.88671875" style="172" customWidth="1"/>
    <col min="10" max="10" width="9.6640625" style="172" customWidth="1"/>
    <col min="11" max="11" width="27.88671875" style="172" customWidth="1"/>
    <col min="12" max="12" width="11.88671875" style="172" customWidth="1"/>
    <col min="13" max="14" width="9.109375" style="172"/>
    <col min="15" max="15" width="49.5546875" style="172" customWidth="1"/>
    <col min="16" max="16384" width="9.109375" style="172"/>
  </cols>
  <sheetData>
    <row r="1" spans="1:11" ht="41.25" customHeight="1" x14ac:dyDescent="0.2">
      <c r="A1" s="431" t="s">
        <v>1739</v>
      </c>
      <c r="B1" s="432"/>
      <c r="C1" s="432"/>
      <c r="D1" s="432"/>
      <c r="E1" s="432"/>
      <c r="F1" s="432"/>
      <c r="G1" s="432"/>
      <c r="H1" s="432"/>
      <c r="I1" s="432"/>
      <c r="J1" s="432"/>
      <c r="K1" s="433"/>
    </row>
    <row r="2" spans="1:11" ht="30" customHeight="1" thickBot="1" x14ac:dyDescent="0.25">
      <c r="A2" s="173">
        <v>1</v>
      </c>
      <c r="B2" s="434" t="s">
        <v>1740</v>
      </c>
      <c r="C2" s="434"/>
      <c r="D2" s="434"/>
      <c r="E2" s="435"/>
      <c r="F2" s="436" t="s">
        <v>1450</v>
      </c>
      <c r="G2" s="436"/>
      <c r="H2" s="436"/>
      <c r="I2" s="436"/>
      <c r="J2" s="436"/>
      <c r="K2" s="437"/>
    </row>
    <row r="3" spans="1:11" ht="15" customHeight="1" thickBot="1" x14ac:dyDescent="0.25">
      <c r="A3" s="438"/>
      <c r="B3" s="439"/>
      <c r="C3" s="439"/>
      <c r="D3" s="439"/>
      <c r="E3" s="439"/>
      <c r="F3" s="439"/>
      <c r="G3" s="439"/>
      <c r="H3" s="439"/>
      <c r="I3" s="439"/>
      <c r="J3" s="439"/>
      <c r="K3" s="440"/>
    </row>
    <row r="4" spans="1:11" ht="30" customHeight="1" x14ac:dyDescent="0.2">
      <c r="A4" s="441" t="s">
        <v>0</v>
      </c>
      <c r="B4" s="442"/>
      <c r="C4" s="442"/>
      <c r="D4" s="442"/>
      <c r="E4" s="442"/>
      <c r="F4" s="442"/>
      <c r="G4" s="442"/>
      <c r="H4" s="442"/>
      <c r="I4" s="442"/>
      <c r="J4" s="443"/>
      <c r="K4" s="444"/>
    </row>
    <row r="5" spans="1:11" ht="30" customHeight="1" x14ac:dyDescent="0.2">
      <c r="A5" s="174">
        <v>2</v>
      </c>
      <c r="B5" s="416" t="s">
        <v>1741</v>
      </c>
      <c r="C5" s="416"/>
      <c r="D5" s="417"/>
      <c r="E5" s="445" t="s">
        <v>1914</v>
      </c>
      <c r="F5" s="446"/>
      <c r="G5" s="446"/>
      <c r="H5" s="446"/>
      <c r="I5" s="446"/>
      <c r="J5" s="446"/>
      <c r="K5" s="447"/>
    </row>
    <row r="6" spans="1:11" ht="53.25" customHeight="1" x14ac:dyDescent="0.2">
      <c r="A6" s="448">
        <v>3</v>
      </c>
      <c r="B6" s="450" t="s">
        <v>1742</v>
      </c>
      <c r="C6" s="450"/>
      <c r="D6" s="451"/>
      <c r="E6" s="454" t="s">
        <v>1913</v>
      </c>
      <c r="F6" s="455"/>
      <c r="G6" s="455"/>
      <c r="H6" s="455"/>
      <c r="I6" s="455"/>
      <c r="J6" s="455"/>
      <c r="K6" s="456"/>
    </row>
    <row r="7" spans="1:11" ht="30" customHeight="1" x14ac:dyDescent="0.2">
      <c r="A7" s="449"/>
      <c r="B7" s="452"/>
      <c r="C7" s="452"/>
      <c r="D7" s="453"/>
      <c r="E7" s="175" t="s">
        <v>1744</v>
      </c>
      <c r="F7" s="457" t="s">
        <v>1912</v>
      </c>
      <c r="G7" s="457"/>
      <c r="H7" s="458"/>
      <c r="I7" s="175" t="s">
        <v>1745</v>
      </c>
      <c r="J7" s="459">
        <v>2466</v>
      </c>
      <c r="K7" s="460"/>
    </row>
    <row r="8" spans="1:11" ht="30" customHeight="1" x14ac:dyDescent="0.2">
      <c r="A8" s="448">
        <v>4</v>
      </c>
      <c r="B8" s="450" t="s">
        <v>1746</v>
      </c>
      <c r="C8" s="450"/>
      <c r="D8" s="451"/>
      <c r="E8" s="454" t="s">
        <v>1877</v>
      </c>
      <c r="F8" s="455"/>
      <c r="G8" s="455"/>
      <c r="H8" s="455"/>
      <c r="I8" s="455"/>
      <c r="J8" s="455"/>
      <c r="K8" s="456"/>
    </row>
    <row r="9" spans="1:11" ht="30" customHeight="1" x14ac:dyDescent="0.2">
      <c r="A9" s="449"/>
      <c r="B9" s="452"/>
      <c r="C9" s="452"/>
      <c r="D9" s="453"/>
      <c r="E9" s="175" t="s">
        <v>1744</v>
      </c>
      <c r="F9" s="461" t="s">
        <v>94</v>
      </c>
      <c r="G9" s="462"/>
      <c r="H9" s="463"/>
      <c r="I9" s="175" t="s">
        <v>1745</v>
      </c>
      <c r="J9" s="464" t="s">
        <v>94</v>
      </c>
      <c r="K9" s="465"/>
    </row>
    <row r="10" spans="1:11" ht="30" customHeight="1" x14ac:dyDescent="0.2">
      <c r="A10" s="174">
        <v>5</v>
      </c>
      <c r="B10" s="416" t="s">
        <v>42</v>
      </c>
      <c r="C10" s="416"/>
      <c r="D10" s="417"/>
      <c r="E10" s="370" t="s">
        <v>51</v>
      </c>
      <c r="F10" s="370"/>
      <c r="G10" s="370"/>
      <c r="H10" s="370"/>
      <c r="I10" s="370"/>
      <c r="J10" s="348"/>
      <c r="K10" s="418"/>
    </row>
    <row r="11" spans="1:11" ht="33" customHeight="1" x14ac:dyDescent="0.2">
      <c r="A11" s="174">
        <v>6</v>
      </c>
      <c r="B11" s="416" t="s">
        <v>1747</v>
      </c>
      <c r="C11" s="416"/>
      <c r="D11" s="417"/>
      <c r="E11" s="419" t="s">
        <v>1911</v>
      </c>
      <c r="F11" s="420"/>
      <c r="G11" s="420"/>
      <c r="H11" s="420"/>
      <c r="I11" s="420"/>
      <c r="J11" s="420"/>
      <c r="K11" s="421"/>
    </row>
    <row r="12" spans="1:11" ht="30" customHeight="1" x14ac:dyDescent="0.2">
      <c r="A12" s="174">
        <v>7</v>
      </c>
      <c r="B12" s="416" t="s">
        <v>1749</v>
      </c>
      <c r="C12" s="416"/>
      <c r="D12" s="417"/>
      <c r="E12" s="370" t="s">
        <v>1910</v>
      </c>
      <c r="F12" s="370"/>
      <c r="G12" s="370"/>
      <c r="H12" s="370"/>
      <c r="I12" s="370"/>
      <c r="J12" s="370"/>
      <c r="K12" s="422"/>
    </row>
    <row r="13" spans="1:11" ht="30" customHeight="1" x14ac:dyDescent="0.2">
      <c r="A13" s="174">
        <v>8</v>
      </c>
      <c r="B13" s="416" t="s">
        <v>1751</v>
      </c>
      <c r="C13" s="416"/>
      <c r="D13" s="417"/>
      <c r="E13" s="370" t="s">
        <v>1909</v>
      </c>
      <c r="F13" s="370"/>
      <c r="G13" s="370"/>
      <c r="H13" s="370"/>
      <c r="I13" s="370"/>
      <c r="J13" s="370"/>
      <c r="K13" s="422"/>
    </row>
    <row r="14" spans="1:11" ht="59.4" customHeight="1" thickBot="1" x14ac:dyDescent="0.25">
      <c r="A14" s="173">
        <v>9</v>
      </c>
      <c r="B14" s="434" t="s">
        <v>6</v>
      </c>
      <c r="C14" s="434"/>
      <c r="D14" s="435"/>
      <c r="E14" s="466" t="s">
        <v>1908</v>
      </c>
      <c r="F14" s="467"/>
      <c r="G14" s="467"/>
      <c r="H14" s="467"/>
      <c r="I14" s="467"/>
      <c r="J14" s="467"/>
      <c r="K14" s="468"/>
    </row>
    <row r="15" spans="1:11" ht="15" customHeight="1" thickBot="1" x14ac:dyDescent="0.25">
      <c r="A15" s="438"/>
      <c r="B15" s="439"/>
      <c r="C15" s="439"/>
      <c r="D15" s="439"/>
      <c r="E15" s="439"/>
      <c r="F15" s="439"/>
      <c r="G15" s="439"/>
      <c r="H15" s="439"/>
      <c r="I15" s="439"/>
      <c r="J15" s="439"/>
      <c r="K15" s="440"/>
    </row>
    <row r="16" spans="1:11" ht="30" customHeight="1" x14ac:dyDescent="0.2">
      <c r="A16" s="441" t="s">
        <v>1753</v>
      </c>
      <c r="B16" s="442"/>
      <c r="C16" s="442"/>
      <c r="D16" s="442"/>
      <c r="E16" s="442"/>
      <c r="F16" s="442"/>
      <c r="G16" s="442"/>
      <c r="H16" s="442"/>
      <c r="I16" s="442"/>
      <c r="J16" s="442"/>
      <c r="K16" s="469"/>
    </row>
    <row r="17" spans="1:15" ht="41.25" hidden="1" customHeight="1" x14ac:dyDescent="0.2">
      <c r="A17" s="176">
        <v>6</v>
      </c>
      <c r="B17" s="410" t="s">
        <v>1755</v>
      </c>
      <c r="C17" s="410"/>
      <c r="D17" s="411" t="s">
        <v>1754</v>
      </c>
      <c r="E17" s="411"/>
      <c r="F17" s="411"/>
      <c r="G17" s="411"/>
      <c r="H17" s="411"/>
      <c r="I17" s="411"/>
      <c r="J17" s="411"/>
      <c r="K17" s="412"/>
    </row>
    <row r="18" spans="1:15" ht="41.25" customHeight="1" x14ac:dyDescent="0.2">
      <c r="A18" s="174">
        <v>10</v>
      </c>
      <c r="B18" s="405" t="s">
        <v>1755</v>
      </c>
      <c r="C18" s="405"/>
      <c r="D18" s="411" t="s">
        <v>1756</v>
      </c>
      <c r="E18" s="411"/>
      <c r="F18" s="411"/>
      <c r="G18" s="411"/>
      <c r="H18" s="411"/>
      <c r="I18" s="411"/>
      <c r="J18" s="411"/>
      <c r="K18" s="412"/>
    </row>
    <row r="19" spans="1:15" ht="40.5" customHeight="1" thickBot="1" x14ac:dyDescent="0.25">
      <c r="A19" s="177">
        <v>11</v>
      </c>
      <c r="B19" s="413" t="s">
        <v>1757</v>
      </c>
      <c r="C19" s="413"/>
      <c r="D19" s="414" t="s">
        <v>1841</v>
      </c>
      <c r="E19" s="414"/>
      <c r="F19" s="414"/>
      <c r="G19" s="414"/>
      <c r="H19" s="414"/>
      <c r="I19" s="414"/>
      <c r="J19" s="414"/>
      <c r="K19" s="415"/>
    </row>
    <row r="20" spans="1:15" ht="15" customHeight="1" thickBot="1" x14ac:dyDescent="0.25">
      <c r="A20" s="355"/>
      <c r="B20" s="355"/>
      <c r="C20" s="355"/>
      <c r="D20" s="355"/>
      <c r="E20" s="355"/>
      <c r="F20" s="355"/>
      <c r="G20" s="355"/>
      <c r="H20" s="355"/>
      <c r="I20" s="355"/>
      <c r="J20" s="355"/>
      <c r="K20" s="355"/>
    </row>
    <row r="21" spans="1:15" ht="30" customHeight="1" x14ac:dyDescent="0.2">
      <c r="A21" s="178">
        <v>12</v>
      </c>
      <c r="B21" s="423" t="s">
        <v>1759</v>
      </c>
      <c r="C21" s="423"/>
      <c r="D21" s="424" t="s">
        <v>1760</v>
      </c>
      <c r="E21" s="424"/>
      <c r="F21" s="424"/>
      <c r="G21" s="424"/>
      <c r="H21" s="424"/>
      <c r="I21" s="424"/>
      <c r="J21" s="424"/>
      <c r="K21" s="425"/>
    </row>
    <row r="22" spans="1:15" ht="30" customHeight="1" x14ac:dyDescent="0.2">
      <c r="A22" s="179">
        <v>13</v>
      </c>
      <c r="B22" s="405" t="s">
        <v>1761</v>
      </c>
      <c r="C22" s="405"/>
      <c r="D22" s="371" t="s">
        <v>1762</v>
      </c>
      <c r="E22" s="371"/>
      <c r="F22" s="371"/>
      <c r="G22" s="371"/>
      <c r="H22" s="371"/>
      <c r="I22" s="371"/>
      <c r="J22" s="371"/>
      <c r="K22" s="372"/>
    </row>
    <row r="23" spans="1:15" ht="70.5" customHeight="1" x14ac:dyDescent="0.2">
      <c r="A23" s="179">
        <v>14</v>
      </c>
      <c r="B23" s="405" t="s">
        <v>1763</v>
      </c>
      <c r="C23" s="405"/>
      <c r="D23" s="371" t="s">
        <v>1764</v>
      </c>
      <c r="E23" s="371"/>
      <c r="F23" s="371"/>
      <c r="G23" s="371"/>
      <c r="H23" s="371"/>
      <c r="I23" s="371"/>
      <c r="J23" s="371"/>
      <c r="K23" s="372"/>
    </row>
    <row r="24" spans="1:15" ht="87" customHeight="1" x14ac:dyDescent="0.2">
      <c r="A24" s="179">
        <v>15</v>
      </c>
      <c r="B24" s="405" t="s">
        <v>1765</v>
      </c>
      <c r="C24" s="405"/>
      <c r="D24" s="371" t="s">
        <v>1907</v>
      </c>
      <c r="E24" s="371"/>
      <c r="F24" s="371"/>
      <c r="G24" s="371"/>
      <c r="H24" s="371"/>
      <c r="I24" s="371"/>
      <c r="J24" s="371"/>
      <c r="K24" s="372"/>
    </row>
    <row r="25" spans="1:15" ht="249.75" customHeight="1" x14ac:dyDescent="0.2">
      <c r="A25" s="179">
        <v>16</v>
      </c>
      <c r="B25" s="405" t="s">
        <v>1766</v>
      </c>
      <c r="C25" s="405"/>
      <c r="D25" s="371" t="s">
        <v>1917</v>
      </c>
      <c r="E25" s="371"/>
      <c r="F25" s="371"/>
      <c r="G25" s="371"/>
      <c r="H25" s="371"/>
      <c r="I25" s="371"/>
      <c r="J25" s="371"/>
      <c r="K25" s="372"/>
    </row>
    <row r="26" spans="1:15" ht="206.25" customHeight="1" x14ac:dyDescent="0.2">
      <c r="A26" s="179">
        <v>17</v>
      </c>
      <c r="B26" s="406" t="s">
        <v>1767</v>
      </c>
      <c r="C26" s="407"/>
      <c r="D26" s="408" t="s">
        <v>1906</v>
      </c>
      <c r="E26" s="408"/>
      <c r="F26" s="408"/>
      <c r="G26" s="408"/>
      <c r="H26" s="408"/>
      <c r="I26" s="408"/>
      <c r="J26" s="408"/>
      <c r="K26" s="409"/>
    </row>
    <row r="27" spans="1:15" ht="138.9" customHeight="1" thickBot="1" x14ac:dyDescent="0.25">
      <c r="A27" s="177">
        <v>18</v>
      </c>
      <c r="B27" s="366" t="s">
        <v>1768</v>
      </c>
      <c r="C27" s="366"/>
      <c r="D27" s="395" t="s">
        <v>1925</v>
      </c>
      <c r="E27" s="395"/>
      <c r="F27" s="395"/>
      <c r="G27" s="395"/>
      <c r="H27" s="395"/>
      <c r="I27" s="395"/>
      <c r="J27" s="395"/>
      <c r="K27" s="395"/>
    </row>
    <row r="28" spans="1:15" ht="15.75" customHeight="1" thickBot="1" x14ac:dyDescent="0.25">
      <c r="A28" s="355"/>
      <c r="B28" s="355"/>
      <c r="C28" s="355"/>
      <c r="D28" s="396"/>
      <c r="E28" s="396"/>
      <c r="F28" s="396"/>
      <c r="G28" s="396"/>
      <c r="H28" s="396"/>
      <c r="I28" s="396"/>
      <c r="J28" s="396"/>
      <c r="K28" s="396"/>
    </row>
    <row r="29" spans="1:15" ht="174.75" customHeight="1" x14ac:dyDescent="0.2">
      <c r="A29" s="178">
        <v>19</v>
      </c>
      <c r="B29" s="397" t="s">
        <v>1769</v>
      </c>
      <c r="C29" s="397"/>
      <c r="D29" s="398" t="s">
        <v>1905</v>
      </c>
      <c r="E29" s="398"/>
      <c r="F29" s="398"/>
      <c r="G29" s="398"/>
      <c r="H29" s="398"/>
      <c r="I29" s="398"/>
      <c r="J29" s="398"/>
      <c r="K29" s="399"/>
    </row>
    <row r="30" spans="1:15" ht="409.5" customHeight="1" x14ac:dyDescent="0.2">
      <c r="A30" s="381">
        <v>20</v>
      </c>
      <c r="B30" s="401" t="s">
        <v>1771</v>
      </c>
      <c r="C30" s="401"/>
      <c r="D30" s="403" t="s">
        <v>1926</v>
      </c>
      <c r="E30" s="403"/>
      <c r="F30" s="403"/>
      <c r="G30" s="403"/>
      <c r="H30" s="403"/>
      <c r="I30" s="403"/>
      <c r="J30" s="403"/>
      <c r="K30" s="403"/>
    </row>
    <row r="31" spans="1:15" ht="205.5" customHeight="1" x14ac:dyDescent="0.2">
      <c r="A31" s="400"/>
      <c r="B31" s="402"/>
      <c r="C31" s="402"/>
      <c r="D31" s="404"/>
      <c r="E31" s="404"/>
      <c r="F31" s="404"/>
      <c r="G31" s="404"/>
      <c r="H31" s="404"/>
      <c r="I31" s="404"/>
      <c r="J31" s="404"/>
      <c r="K31" s="404"/>
    </row>
    <row r="32" spans="1:15" ht="409.6" customHeight="1" x14ac:dyDescent="0.2">
      <c r="A32" s="381">
        <v>21</v>
      </c>
      <c r="B32" s="383" t="s">
        <v>1772</v>
      </c>
      <c r="C32" s="383"/>
      <c r="D32" s="385" t="s">
        <v>1918</v>
      </c>
      <c r="E32" s="385"/>
      <c r="F32" s="385"/>
      <c r="G32" s="385"/>
      <c r="H32" s="385"/>
      <c r="I32" s="385"/>
      <c r="J32" s="385"/>
      <c r="K32" s="385"/>
      <c r="O32" s="180"/>
    </row>
    <row r="33" spans="1:15" ht="289.5" customHeight="1" thickBot="1" x14ac:dyDescent="0.25">
      <c r="A33" s="382"/>
      <c r="B33" s="384"/>
      <c r="C33" s="384"/>
      <c r="D33" s="386"/>
      <c r="E33" s="386"/>
      <c r="F33" s="386"/>
      <c r="G33" s="386"/>
      <c r="H33" s="386"/>
      <c r="I33" s="386"/>
      <c r="J33" s="386"/>
      <c r="K33" s="386"/>
      <c r="O33" s="180"/>
    </row>
    <row r="34" spans="1:15" ht="10.8" thickBot="1" x14ac:dyDescent="0.25">
      <c r="A34" s="355"/>
      <c r="B34" s="355"/>
      <c r="C34" s="355"/>
      <c r="D34" s="355"/>
      <c r="E34" s="355"/>
      <c r="F34" s="355"/>
      <c r="G34" s="355"/>
      <c r="H34" s="355"/>
      <c r="I34" s="355"/>
      <c r="J34" s="355"/>
      <c r="K34" s="355"/>
    </row>
    <row r="35" spans="1:15" ht="50.4" customHeight="1" x14ac:dyDescent="0.2">
      <c r="A35" s="181">
        <v>22</v>
      </c>
      <c r="B35" s="387" t="s">
        <v>1773</v>
      </c>
      <c r="C35" s="387"/>
      <c r="D35" s="388" t="s">
        <v>1774</v>
      </c>
      <c r="E35" s="388"/>
      <c r="F35" s="389" t="s">
        <v>1919</v>
      </c>
      <c r="G35" s="390"/>
      <c r="H35" s="391" t="s">
        <v>1776</v>
      </c>
      <c r="I35" s="392"/>
      <c r="J35" s="393" t="s">
        <v>1915</v>
      </c>
      <c r="K35" s="394"/>
    </row>
    <row r="36" spans="1:15" ht="47.1" customHeight="1" thickBot="1" x14ac:dyDescent="0.25">
      <c r="A36" s="177">
        <v>23</v>
      </c>
      <c r="B36" s="376" t="s">
        <v>1778</v>
      </c>
      <c r="C36" s="377"/>
      <c r="D36" s="378" t="s">
        <v>1904</v>
      </c>
      <c r="E36" s="378"/>
      <c r="F36" s="378"/>
      <c r="G36" s="378"/>
      <c r="H36" s="378"/>
      <c r="I36" s="378"/>
      <c r="J36" s="378"/>
      <c r="K36" s="379"/>
    </row>
    <row r="37" spans="1:15" ht="15" customHeight="1" thickBot="1" x14ac:dyDescent="0.25">
      <c r="A37" s="355"/>
      <c r="B37" s="355"/>
      <c r="C37" s="355"/>
      <c r="D37" s="355"/>
      <c r="E37" s="355"/>
      <c r="F37" s="355"/>
      <c r="G37" s="355"/>
      <c r="H37" s="355"/>
      <c r="I37" s="355"/>
      <c r="J37" s="355"/>
      <c r="K37" s="355"/>
    </row>
    <row r="38" spans="1:15" ht="30" customHeight="1" x14ac:dyDescent="0.2">
      <c r="A38" s="380" t="s">
        <v>1779</v>
      </c>
      <c r="B38" s="368"/>
      <c r="C38" s="368"/>
      <c r="D38" s="182">
        <v>2014</v>
      </c>
      <c r="E38" s="182">
        <v>2015</v>
      </c>
      <c r="F38" s="182">
        <v>2016</v>
      </c>
      <c r="G38" s="182">
        <v>2017</v>
      </c>
      <c r="H38" s="182">
        <v>2018</v>
      </c>
      <c r="I38" s="182" t="s">
        <v>1780</v>
      </c>
      <c r="J38" s="182" t="s">
        <v>1780</v>
      </c>
      <c r="K38" s="183" t="s">
        <v>1781</v>
      </c>
    </row>
    <row r="39" spans="1:15" ht="35.4" customHeight="1" x14ac:dyDescent="0.2">
      <c r="A39" s="179">
        <v>24</v>
      </c>
      <c r="B39" s="365" t="s">
        <v>1782</v>
      </c>
      <c r="C39" s="365"/>
      <c r="D39" s="184">
        <v>945000</v>
      </c>
      <c r="E39" s="184">
        <v>6500000</v>
      </c>
      <c r="F39" s="184">
        <v>17182066</v>
      </c>
      <c r="G39" s="184">
        <v>23904934</v>
      </c>
      <c r="H39" s="184">
        <v>1097000</v>
      </c>
      <c r="I39" s="185"/>
      <c r="J39" s="186"/>
      <c r="K39" s="187">
        <f>SUM(D39:J39)</f>
        <v>49629000</v>
      </c>
    </row>
    <row r="40" spans="1:15" ht="35.4" customHeight="1" x14ac:dyDescent="0.2">
      <c r="A40" s="179">
        <v>25</v>
      </c>
      <c r="B40" s="365" t="s">
        <v>1783</v>
      </c>
      <c r="C40" s="365"/>
      <c r="D40" s="184">
        <v>945000</v>
      </c>
      <c r="E40" s="184">
        <v>6500000</v>
      </c>
      <c r="F40" s="184">
        <v>14779066</v>
      </c>
      <c r="G40" s="184">
        <v>21104934</v>
      </c>
      <c r="H40" s="184">
        <v>1097000</v>
      </c>
      <c r="I40" s="188"/>
      <c r="J40" s="188"/>
      <c r="K40" s="189">
        <f>SUM(D40:J40)</f>
        <v>44426000</v>
      </c>
    </row>
    <row r="41" spans="1:15" ht="35.4" customHeight="1" x14ac:dyDescent="0.2">
      <c r="A41" s="179">
        <v>26</v>
      </c>
      <c r="B41" s="365" t="s">
        <v>1784</v>
      </c>
      <c r="C41" s="365"/>
      <c r="D41" s="190">
        <f>ROUND(D40*0.85,2)</f>
        <v>803250</v>
      </c>
      <c r="E41" s="190">
        <f t="shared" ref="E41:H41" si="0">ROUND(E40*0.85,2)</f>
        <v>5525000</v>
      </c>
      <c r="F41" s="190">
        <f t="shared" si="0"/>
        <v>12562206.1</v>
      </c>
      <c r="G41" s="190">
        <f t="shared" si="0"/>
        <v>17939193.899999999</v>
      </c>
      <c r="H41" s="190">
        <f t="shared" si="0"/>
        <v>932450</v>
      </c>
      <c r="I41" s="188"/>
      <c r="J41" s="188"/>
      <c r="K41" s="189">
        <f>SUM(D41:J41)</f>
        <v>37762100</v>
      </c>
    </row>
    <row r="42" spans="1:15" ht="35.4" customHeight="1" thickBot="1" x14ac:dyDescent="0.25">
      <c r="A42" s="177">
        <v>27</v>
      </c>
      <c r="B42" s="366" t="s">
        <v>1785</v>
      </c>
      <c r="C42" s="366"/>
      <c r="D42" s="191">
        <f>D41/D40*100</f>
        <v>85</v>
      </c>
      <c r="E42" s="191">
        <f t="shared" ref="E42:K42" si="1">E41/E40*100</f>
        <v>85</v>
      </c>
      <c r="F42" s="191">
        <f t="shared" si="1"/>
        <v>85</v>
      </c>
      <c r="G42" s="191">
        <f t="shared" si="1"/>
        <v>85</v>
      </c>
      <c r="H42" s="191">
        <f t="shared" si="1"/>
        <v>85</v>
      </c>
      <c r="I42" s="191"/>
      <c r="J42" s="191"/>
      <c r="K42" s="191">
        <f t="shared" si="1"/>
        <v>85</v>
      </c>
    </row>
    <row r="43" spans="1:15" ht="10.8" thickBot="1" x14ac:dyDescent="0.25">
      <c r="A43" s="367"/>
      <c r="B43" s="367"/>
      <c r="C43" s="367"/>
      <c r="D43" s="367"/>
      <c r="E43" s="367"/>
      <c r="F43" s="367"/>
      <c r="G43" s="367"/>
      <c r="H43" s="367"/>
      <c r="I43" s="367"/>
      <c r="J43" s="367"/>
      <c r="K43" s="367"/>
    </row>
    <row r="44" spans="1:15" ht="30" customHeight="1" x14ac:dyDescent="0.2">
      <c r="A44" s="356">
        <v>28</v>
      </c>
      <c r="B44" s="368" t="s">
        <v>1786</v>
      </c>
      <c r="C44" s="368"/>
      <c r="D44" s="368"/>
      <c r="E44" s="368"/>
      <c r="F44" s="368"/>
      <c r="G44" s="368"/>
      <c r="H44" s="368"/>
      <c r="I44" s="368"/>
      <c r="J44" s="368"/>
      <c r="K44" s="369"/>
    </row>
    <row r="45" spans="1:15" ht="30" customHeight="1" x14ac:dyDescent="0.2">
      <c r="A45" s="357"/>
      <c r="B45" s="362" t="s">
        <v>1787</v>
      </c>
      <c r="C45" s="362"/>
      <c r="D45" s="362" t="s">
        <v>1788</v>
      </c>
      <c r="E45" s="362"/>
      <c r="F45" s="362"/>
      <c r="G45" s="362"/>
      <c r="H45" s="362"/>
      <c r="I45" s="362"/>
      <c r="J45" s="362" t="s">
        <v>1789</v>
      </c>
      <c r="K45" s="363"/>
    </row>
    <row r="46" spans="1:15" ht="89.1" customHeight="1" x14ac:dyDescent="0.2">
      <c r="A46" s="357"/>
      <c r="B46" s="364" t="s">
        <v>1903</v>
      </c>
      <c r="C46" s="364"/>
      <c r="D46" s="344" t="s">
        <v>1902</v>
      </c>
      <c r="E46" s="345"/>
      <c r="F46" s="345"/>
      <c r="G46" s="345"/>
      <c r="H46" s="345"/>
      <c r="I46" s="345"/>
      <c r="J46" s="346">
        <v>18355000</v>
      </c>
      <c r="K46" s="347"/>
    </row>
    <row r="47" spans="1:15" ht="38.1" customHeight="1" x14ac:dyDescent="0.2">
      <c r="A47" s="357"/>
      <c r="B47" s="364" t="s">
        <v>1901</v>
      </c>
      <c r="C47" s="364"/>
      <c r="D47" s="344" t="s">
        <v>1927</v>
      </c>
      <c r="E47" s="345"/>
      <c r="F47" s="345"/>
      <c r="G47" s="345"/>
      <c r="H47" s="345"/>
      <c r="I47" s="345"/>
      <c r="J47" s="346">
        <v>28319000</v>
      </c>
      <c r="K47" s="347"/>
    </row>
    <row r="48" spans="1:15" ht="39.6" customHeight="1" x14ac:dyDescent="0.2">
      <c r="A48" s="357"/>
      <c r="B48" s="364" t="s">
        <v>1900</v>
      </c>
      <c r="C48" s="364"/>
      <c r="D48" s="344" t="s">
        <v>1928</v>
      </c>
      <c r="E48" s="345"/>
      <c r="F48" s="345"/>
      <c r="G48" s="345"/>
      <c r="H48" s="345"/>
      <c r="I48" s="345"/>
      <c r="J48" s="346">
        <v>2800000</v>
      </c>
      <c r="K48" s="347"/>
    </row>
    <row r="49" spans="1:15" ht="27.6" customHeight="1" x14ac:dyDescent="0.2">
      <c r="A49" s="357"/>
      <c r="B49" s="348" t="s">
        <v>1899</v>
      </c>
      <c r="C49" s="348"/>
      <c r="D49" s="344" t="s">
        <v>1898</v>
      </c>
      <c r="E49" s="345"/>
      <c r="F49" s="345"/>
      <c r="G49" s="345"/>
      <c r="H49" s="345"/>
      <c r="I49" s="345"/>
      <c r="J49" s="346">
        <v>10000</v>
      </c>
      <c r="K49" s="347"/>
    </row>
    <row r="50" spans="1:15" ht="79.5" customHeight="1" thickBot="1" x14ac:dyDescent="0.25">
      <c r="A50" s="357"/>
      <c r="B50" s="348" t="s">
        <v>1897</v>
      </c>
      <c r="C50" s="348"/>
      <c r="D50" s="349" t="s">
        <v>1896</v>
      </c>
      <c r="E50" s="350"/>
      <c r="F50" s="350"/>
      <c r="G50" s="350"/>
      <c r="H50" s="350"/>
      <c r="I50" s="350"/>
      <c r="J50" s="346">
        <v>145000</v>
      </c>
      <c r="K50" s="347"/>
    </row>
    <row r="51" spans="1:15" ht="10.8" hidden="1" thickBot="1" x14ac:dyDescent="0.25">
      <c r="A51" s="357"/>
      <c r="B51" s="370"/>
      <c r="C51" s="370"/>
      <c r="D51" s="370"/>
      <c r="E51" s="370"/>
      <c r="F51" s="370"/>
      <c r="G51" s="370"/>
      <c r="H51" s="370"/>
      <c r="I51" s="370"/>
      <c r="J51" s="371"/>
      <c r="K51" s="372"/>
    </row>
    <row r="52" spans="1:15" ht="10.8" hidden="1" thickBot="1" x14ac:dyDescent="0.25">
      <c r="A52" s="359"/>
      <c r="B52" s="373"/>
      <c r="C52" s="373"/>
      <c r="D52" s="373"/>
      <c r="E52" s="373"/>
      <c r="F52" s="373"/>
      <c r="G52" s="373"/>
      <c r="H52" s="373"/>
      <c r="I52" s="373"/>
      <c r="J52" s="374"/>
      <c r="K52" s="375"/>
    </row>
    <row r="53" spans="1:15" ht="10.8" thickBot="1" x14ac:dyDescent="0.25">
      <c r="A53" s="355"/>
      <c r="B53" s="355"/>
      <c r="C53" s="355"/>
      <c r="D53" s="355"/>
      <c r="E53" s="355"/>
      <c r="F53" s="355"/>
      <c r="G53" s="355"/>
      <c r="H53" s="355"/>
      <c r="I53" s="355"/>
      <c r="J53" s="355"/>
      <c r="K53" s="355"/>
    </row>
    <row r="54" spans="1:15" ht="30" customHeight="1" x14ac:dyDescent="0.2">
      <c r="A54" s="356">
        <v>29</v>
      </c>
      <c r="B54" s="360" t="s">
        <v>1793</v>
      </c>
      <c r="C54" s="360"/>
      <c r="D54" s="360"/>
      <c r="E54" s="360"/>
      <c r="F54" s="360"/>
      <c r="G54" s="360"/>
      <c r="H54" s="360"/>
      <c r="I54" s="360"/>
      <c r="J54" s="360"/>
      <c r="K54" s="361"/>
    </row>
    <row r="55" spans="1:15" ht="42.75" customHeight="1" x14ac:dyDescent="0.2">
      <c r="A55" s="357"/>
      <c r="B55" s="362" t="s">
        <v>1794</v>
      </c>
      <c r="C55" s="362"/>
      <c r="D55" s="362" t="s">
        <v>1795</v>
      </c>
      <c r="E55" s="362"/>
      <c r="F55" s="362" t="s">
        <v>1796</v>
      </c>
      <c r="G55" s="362"/>
      <c r="H55" s="362" t="s">
        <v>1797</v>
      </c>
      <c r="I55" s="362"/>
      <c r="J55" s="362" t="s">
        <v>1798</v>
      </c>
      <c r="K55" s="363"/>
    </row>
    <row r="56" spans="1:15" ht="36.75" customHeight="1" x14ac:dyDescent="0.2">
      <c r="A56" s="357"/>
      <c r="B56" s="353" t="s">
        <v>1895</v>
      </c>
      <c r="C56" s="354"/>
      <c r="D56" s="333" t="s">
        <v>1887</v>
      </c>
      <c r="E56" s="334"/>
      <c r="F56" s="333" t="s">
        <v>1806</v>
      </c>
      <c r="G56" s="334"/>
      <c r="H56" s="351" t="s">
        <v>1929</v>
      </c>
      <c r="I56" s="352"/>
      <c r="J56" s="342">
        <v>598470</v>
      </c>
      <c r="K56" s="343"/>
    </row>
    <row r="57" spans="1:15" ht="35.1" customHeight="1" x14ac:dyDescent="0.2">
      <c r="A57" s="357"/>
      <c r="B57" s="353" t="s">
        <v>1894</v>
      </c>
      <c r="C57" s="354"/>
      <c r="D57" s="333" t="s">
        <v>1886</v>
      </c>
      <c r="E57" s="334"/>
      <c r="F57" s="333" t="s">
        <v>1800</v>
      </c>
      <c r="G57" s="334"/>
      <c r="H57" s="335">
        <v>1</v>
      </c>
      <c r="I57" s="336"/>
      <c r="J57" s="333">
        <v>31</v>
      </c>
      <c r="K57" s="337"/>
    </row>
    <row r="58" spans="1:15" ht="66" customHeight="1" x14ac:dyDescent="0.2">
      <c r="A58" s="358"/>
      <c r="B58" s="353" t="s">
        <v>1893</v>
      </c>
      <c r="C58" s="354"/>
      <c r="D58" s="333" t="s">
        <v>1886</v>
      </c>
      <c r="E58" s="334"/>
      <c r="F58" s="333" t="s">
        <v>1800</v>
      </c>
      <c r="G58" s="334"/>
      <c r="H58" s="335">
        <v>1</v>
      </c>
      <c r="I58" s="336"/>
      <c r="J58" s="333">
        <v>31</v>
      </c>
      <c r="K58" s="337"/>
    </row>
    <row r="59" spans="1:15" ht="48.9" customHeight="1" x14ac:dyDescent="0.2">
      <c r="A59" s="358"/>
      <c r="B59" s="338" t="s">
        <v>1892</v>
      </c>
      <c r="C59" s="339"/>
      <c r="D59" s="333" t="s">
        <v>1886</v>
      </c>
      <c r="E59" s="334"/>
      <c r="F59" s="333" t="s">
        <v>1885</v>
      </c>
      <c r="G59" s="334"/>
      <c r="H59" s="340">
        <v>27681000</v>
      </c>
      <c r="I59" s="341"/>
      <c r="J59" s="342">
        <v>350000000</v>
      </c>
      <c r="K59" s="343"/>
      <c r="O59" s="192"/>
    </row>
    <row r="60" spans="1:15" ht="48.9" customHeight="1" x14ac:dyDescent="0.2">
      <c r="A60" s="358"/>
      <c r="B60" s="325" t="s">
        <v>1888</v>
      </c>
      <c r="C60" s="326"/>
      <c r="D60" s="327" t="s">
        <v>1887</v>
      </c>
      <c r="E60" s="328"/>
      <c r="F60" s="327" t="s">
        <v>1807</v>
      </c>
      <c r="G60" s="328"/>
      <c r="H60" s="329">
        <v>3</v>
      </c>
      <c r="I60" s="330"/>
      <c r="J60" s="331">
        <v>0</v>
      </c>
      <c r="K60" s="332"/>
    </row>
    <row r="61" spans="1:15" ht="48.9" customHeight="1" x14ac:dyDescent="0.2">
      <c r="A61" s="358"/>
      <c r="B61" s="325" t="s">
        <v>1889</v>
      </c>
      <c r="C61" s="326"/>
      <c r="D61" s="327" t="s">
        <v>1887</v>
      </c>
      <c r="E61" s="328"/>
      <c r="F61" s="327" t="s">
        <v>1807</v>
      </c>
      <c r="G61" s="328"/>
      <c r="H61" s="329">
        <v>3</v>
      </c>
      <c r="I61" s="330"/>
      <c r="J61" s="331">
        <v>0</v>
      </c>
      <c r="K61" s="332"/>
    </row>
    <row r="62" spans="1:15" ht="49.5" customHeight="1" thickBot="1" x14ac:dyDescent="0.25">
      <c r="A62" s="359"/>
      <c r="B62" s="316" t="s">
        <v>1808</v>
      </c>
      <c r="C62" s="317"/>
      <c r="D62" s="318" t="s">
        <v>1886</v>
      </c>
      <c r="E62" s="319"/>
      <c r="F62" s="318" t="s">
        <v>1800</v>
      </c>
      <c r="G62" s="319"/>
      <c r="H62" s="320">
        <v>1</v>
      </c>
      <c r="I62" s="321"/>
      <c r="J62" s="322">
        <v>0</v>
      </c>
      <c r="K62" s="323"/>
    </row>
    <row r="63" spans="1:15" ht="15" customHeight="1" thickBot="1" x14ac:dyDescent="0.25">
      <c r="A63" s="324"/>
      <c r="B63" s="324"/>
      <c r="C63" s="324"/>
      <c r="D63" s="324"/>
      <c r="E63" s="324"/>
      <c r="F63" s="324"/>
      <c r="G63" s="324"/>
      <c r="H63" s="324"/>
      <c r="I63" s="324"/>
      <c r="J63" s="324"/>
      <c r="K63" s="324"/>
    </row>
    <row r="64" spans="1:15" ht="30" customHeight="1" thickBot="1" x14ac:dyDescent="0.25">
      <c r="A64" s="193">
        <v>30</v>
      </c>
      <c r="B64" s="313" t="s">
        <v>1809</v>
      </c>
      <c r="C64" s="313"/>
      <c r="D64" s="314" t="s">
        <v>1810</v>
      </c>
      <c r="E64" s="314"/>
      <c r="F64" s="314"/>
      <c r="G64" s="314"/>
      <c r="H64" s="314"/>
      <c r="I64" s="314"/>
      <c r="J64" s="314"/>
      <c r="K64" s="315"/>
    </row>
    <row r="65" spans="1:4" x14ac:dyDescent="0.2">
      <c r="A65" s="426" t="s">
        <v>1930</v>
      </c>
      <c r="B65" s="427"/>
      <c r="C65" s="427"/>
      <c r="D65" s="428"/>
    </row>
    <row r="66" spans="1:4" x14ac:dyDescent="0.2">
      <c r="A66" s="429"/>
      <c r="B66" s="429"/>
      <c r="C66" s="429"/>
      <c r="D66" s="430"/>
    </row>
    <row r="67" spans="1:4" x14ac:dyDescent="0.2">
      <c r="A67" s="429"/>
      <c r="B67" s="429"/>
      <c r="C67" s="429"/>
      <c r="D67" s="430"/>
    </row>
    <row r="68" spans="1:4" ht="108" customHeight="1" x14ac:dyDescent="0.2">
      <c r="A68" s="429"/>
      <c r="B68" s="429"/>
      <c r="C68" s="429"/>
      <c r="D68" s="430"/>
    </row>
    <row r="92" spans="1:1" x14ac:dyDescent="0.2">
      <c r="A92" s="194" t="s">
        <v>1811</v>
      </c>
    </row>
    <row r="93" spans="1:1" x14ac:dyDescent="0.2">
      <c r="A93" s="194" t="s">
        <v>51</v>
      </c>
    </row>
    <row r="94" spans="1:1" x14ac:dyDescent="0.2">
      <c r="A94" s="194" t="s">
        <v>1812</v>
      </c>
    </row>
    <row r="95" spans="1:1" x14ac:dyDescent="0.2">
      <c r="A95" s="194" t="s">
        <v>1813</v>
      </c>
    </row>
    <row r="96" spans="1:1" x14ac:dyDescent="0.2">
      <c r="A96" s="194" t="s">
        <v>1814</v>
      </c>
    </row>
    <row r="97" spans="1:1" x14ac:dyDescent="0.2">
      <c r="A97" s="194" t="s">
        <v>1815</v>
      </c>
    </row>
    <row r="98" spans="1:1" x14ac:dyDescent="0.2">
      <c r="A98" s="194" t="s">
        <v>1816</v>
      </c>
    </row>
    <row r="99" spans="1:1" x14ac:dyDescent="0.2">
      <c r="A99" s="194" t="s">
        <v>1817</v>
      </c>
    </row>
    <row r="100" spans="1:1" x14ac:dyDescent="0.2">
      <c r="A100" s="194" t="s">
        <v>1818</v>
      </c>
    </row>
    <row r="101" spans="1:1" x14ac:dyDescent="0.2">
      <c r="A101" s="194" t="s">
        <v>1819</v>
      </c>
    </row>
    <row r="102" spans="1:1" x14ac:dyDescent="0.2">
      <c r="A102" s="194" t="s">
        <v>1820</v>
      </c>
    </row>
    <row r="103" spans="1:1" x14ac:dyDescent="0.2">
      <c r="A103" s="194" t="s">
        <v>1821</v>
      </c>
    </row>
    <row r="104" spans="1:1" x14ac:dyDescent="0.2">
      <c r="A104" s="194" t="s">
        <v>1822</v>
      </c>
    </row>
    <row r="105" spans="1:1" x14ac:dyDescent="0.2">
      <c r="A105" s="194" t="s">
        <v>1823</v>
      </c>
    </row>
    <row r="106" spans="1:1" x14ac:dyDescent="0.2">
      <c r="A106" s="194" t="s">
        <v>1824</v>
      </c>
    </row>
    <row r="107" spans="1:1" x14ac:dyDescent="0.2">
      <c r="A107" s="194" t="s">
        <v>1825</v>
      </c>
    </row>
    <row r="108" spans="1:1" x14ac:dyDescent="0.2">
      <c r="A108" s="194" t="s">
        <v>1826</v>
      </c>
    </row>
    <row r="109" spans="1:1" x14ac:dyDescent="0.2">
      <c r="A109" s="194" t="s">
        <v>1827</v>
      </c>
    </row>
    <row r="110" spans="1:1" x14ac:dyDescent="0.2">
      <c r="A110" s="195"/>
    </row>
    <row r="111" spans="1:1" x14ac:dyDescent="0.2">
      <c r="A111" s="195"/>
    </row>
    <row r="112" spans="1:1" x14ac:dyDescent="0.2">
      <c r="A112" s="196" t="s">
        <v>1756</v>
      </c>
    </row>
    <row r="113" spans="1:1" x14ac:dyDescent="0.2">
      <c r="A113" s="196" t="s">
        <v>1828</v>
      </c>
    </row>
    <row r="114" spans="1:1" x14ac:dyDescent="0.2">
      <c r="A114" s="196" t="s">
        <v>1829</v>
      </c>
    </row>
    <row r="115" spans="1:1" x14ac:dyDescent="0.2">
      <c r="A115" s="196" t="s">
        <v>1830</v>
      </c>
    </row>
    <row r="116" spans="1:1" x14ac:dyDescent="0.2">
      <c r="A116" s="195"/>
    </row>
    <row r="117" spans="1:1" x14ac:dyDescent="0.2">
      <c r="A117" s="195"/>
    </row>
    <row r="118" spans="1:1" x14ac:dyDescent="0.2">
      <c r="A118" s="194" t="s">
        <v>1831</v>
      </c>
    </row>
    <row r="119" spans="1:1" x14ac:dyDescent="0.2">
      <c r="A119" s="194" t="s">
        <v>1832</v>
      </c>
    </row>
    <row r="120" spans="1:1" x14ac:dyDescent="0.2">
      <c r="A120" s="194" t="s">
        <v>1833</v>
      </c>
    </row>
    <row r="121" spans="1:1" x14ac:dyDescent="0.2">
      <c r="A121" s="194" t="s">
        <v>1834</v>
      </c>
    </row>
    <row r="122" spans="1:1" x14ac:dyDescent="0.2">
      <c r="A122" s="194" t="s">
        <v>1835</v>
      </c>
    </row>
    <row r="123" spans="1:1" x14ac:dyDescent="0.2">
      <c r="A123" s="194" t="s">
        <v>1836</v>
      </c>
    </row>
    <row r="124" spans="1:1" x14ac:dyDescent="0.2">
      <c r="A124" s="194" t="s">
        <v>1837</v>
      </c>
    </row>
    <row r="125" spans="1:1" x14ac:dyDescent="0.2">
      <c r="A125" s="194" t="s">
        <v>1838</v>
      </c>
    </row>
    <row r="126" spans="1:1" x14ac:dyDescent="0.2">
      <c r="A126" s="194" t="s">
        <v>1758</v>
      </c>
    </row>
    <row r="127" spans="1:1" x14ac:dyDescent="0.2">
      <c r="A127" s="194" t="s">
        <v>1839</v>
      </c>
    </row>
    <row r="128" spans="1:1" x14ac:dyDescent="0.2">
      <c r="A128" s="194" t="s">
        <v>1840</v>
      </c>
    </row>
    <row r="129" spans="1:1" x14ac:dyDescent="0.2">
      <c r="A129" s="194" t="s">
        <v>1841</v>
      </c>
    </row>
    <row r="130" spans="1:1" x14ac:dyDescent="0.2">
      <c r="A130" s="194" t="s">
        <v>1842</v>
      </c>
    </row>
    <row r="131" spans="1:1" x14ac:dyDescent="0.2">
      <c r="A131" s="194" t="s">
        <v>1843</v>
      </c>
    </row>
    <row r="132" spans="1:1" x14ac:dyDescent="0.2">
      <c r="A132" s="194" t="s">
        <v>1844</v>
      </c>
    </row>
    <row r="133" spans="1:1" x14ac:dyDescent="0.2">
      <c r="A133" s="194" t="s">
        <v>1845</v>
      </c>
    </row>
    <row r="134" spans="1:1" x14ac:dyDescent="0.2">
      <c r="A134" s="194" t="s">
        <v>1846</v>
      </c>
    </row>
    <row r="135" spans="1:1" x14ac:dyDescent="0.2">
      <c r="A135" s="194" t="s">
        <v>1847</v>
      </c>
    </row>
    <row r="136" spans="1:1" x14ac:dyDescent="0.2">
      <c r="A136" s="194" t="s">
        <v>1848</v>
      </c>
    </row>
    <row r="137" spans="1:1" x14ac:dyDescent="0.2">
      <c r="A137" s="194" t="s">
        <v>1849</v>
      </c>
    </row>
    <row r="138" spans="1:1" x14ac:dyDescent="0.2">
      <c r="A138" s="194" t="s">
        <v>1850</v>
      </c>
    </row>
    <row r="139" spans="1:1" x14ac:dyDescent="0.2">
      <c r="A139" s="194" t="s">
        <v>1851</v>
      </c>
    </row>
    <row r="140" spans="1:1" x14ac:dyDescent="0.2">
      <c r="A140" s="194" t="s">
        <v>1852</v>
      </c>
    </row>
    <row r="141" spans="1:1" x14ac:dyDescent="0.2">
      <c r="A141" s="194" t="s">
        <v>1853</v>
      </c>
    </row>
    <row r="142" spans="1:1" x14ac:dyDescent="0.2">
      <c r="A142" s="194" t="s">
        <v>1854</v>
      </c>
    </row>
    <row r="143" spans="1:1" x14ac:dyDescent="0.2">
      <c r="A143" s="194" t="s">
        <v>1855</v>
      </c>
    </row>
    <row r="144" spans="1:1" x14ac:dyDescent="0.2">
      <c r="A144" s="194" t="s">
        <v>1856</v>
      </c>
    </row>
    <row r="145" spans="1:1" x14ac:dyDescent="0.2">
      <c r="A145" s="194" t="s">
        <v>1857</v>
      </c>
    </row>
    <row r="146" spans="1:1" x14ac:dyDescent="0.2">
      <c r="A146" s="194" t="s">
        <v>1858</v>
      </c>
    </row>
    <row r="147" spans="1:1" x14ac:dyDescent="0.2">
      <c r="A147" s="194" t="s">
        <v>1859</v>
      </c>
    </row>
    <row r="148" spans="1:1" x14ac:dyDescent="0.2">
      <c r="A148" s="194" t="s">
        <v>1860</v>
      </c>
    </row>
    <row r="149" spans="1:1" x14ac:dyDescent="0.2">
      <c r="A149" s="194" t="s">
        <v>1861</v>
      </c>
    </row>
    <row r="150" spans="1:1" x14ac:dyDescent="0.2">
      <c r="A150" s="194" t="s">
        <v>1862</v>
      </c>
    </row>
    <row r="151" spans="1:1" x14ac:dyDescent="0.2">
      <c r="A151" s="194" t="s">
        <v>1863</v>
      </c>
    </row>
    <row r="152" spans="1:1" x14ac:dyDescent="0.2">
      <c r="A152" s="194" t="s">
        <v>1864</v>
      </c>
    </row>
    <row r="153" spans="1:1" x14ac:dyDescent="0.2">
      <c r="A153" s="194" t="s">
        <v>1865</v>
      </c>
    </row>
    <row r="154" spans="1:1" x14ac:dyDescent="0.2">
      <c r="A154" s="194" t="s">
        <v>1866</v>
      </c>
    </row>
    <row r="155" spans="1:1" x14ac:dyDescent="0.2">
      <c r="A155" s="195"/>
    </row>
    <row r="156" spans="1:1" x14ac:dyDescent="0.2">
      <c r="A156" s="195"/>
    </row>
    <row r="157" spans="1:1" x14ac:dyDescent="0.2">
      <c r="A157" s="197" t="s">
        <v>1760</v>
      </c>
    </row>
    <row r="158" spans="1:1" x14ac:dyDescent="0.2">
      <c r="A158" s="197" t="s">
        <v>1867</v>
      </c>
    </row>
    <row r="159" spans="1:1" x14ac:dyDescent="0.2">
      <c r="A159" s="195"/>
    </row>
    <row r="160" spans="1:1" x14ac:dyDescent="0.2">
      <c r="A160" s="195"/>
    </row>
    <row r="161" spans="1:1" x14ac:dyDescent="0.2">
      <c r="A161" s="197" t="s">
        <v>1868</v>
      </c>
    </row>
    <row r="162" spans="1:1" x14ac:dyDescent="0.2">
      <c r="A162" s="197" t="s">
        <v>1869</v>
      </c>
    </row>
    <row r="163" spans="1:1" x14ac:dyDescent="0.2">
      <c r="A163" s="197" t="s">
        <v>1762</v>
      </c>
    </row>
    <row r="164" spans="1:1" x14ac:dyDescent="0.2">
      <c r="A164" s="197" t="s">
        <v>1870</v>
      </c>
    </row>
    <row r="165" spans="1:1" x14ac:dyDescent="0.2">
      <c r="A165" s="195"/>
    </row>
    <row r="166" spans="1:1" x14ac:dyDescent="0.2">
      <c r="A166" s="195"/>
    </row>
    <row r="167" spans="1:1" x14ac:dyDescent="0.2">
      <c r="A167" s="197" t="s">
        <v>1871</v>
      </c>
    </row>
    <row r="168" spans="1:1" x14ac:dyDescent="0.2">
      <c r="A168" s="197" t="s">
        <v>1872</v>
      </c>
    </row>
    <row r="169" spans="1:1" x14ac:dyDescent="0.2">
      <c r="A169" s="197" t="s">
        <v>1764</v>
      </c>
    </row>
    <row r="170" spans="1:1" x14ac:dyDescent="0.2">
      <c r="A170" s="197" t="s">
        <v>1873</v>
      </c>
    </row>
    <row r="171" spans="1:1" x14ac:dyDescent="0.2">
      <c r="A171" s="197" t="s">
        <v>1874</v>
      </c>
    </row>
    <row r="172" spans="1:1" x14ac:dyDescent="0.2">
      <c r="A172" s="197" t="s">
        <v>1875</v>
      </c>
    </row>
  </sheetData>
  <mergeCells count="147">
    <mergeCell ref="A65:D68"/>
    <mergeCell ref="A1:K1"/>
    <mergeCell ref="B2:E2"/>
    <mergeCell ref="F2:K2"/>
    <mergeCell ref="A3:K3"/>
    <mergeCell ref="A4:K4"/>
    <mergeCell ref="B5:D5"/>
    <mergeCell ref="E5:K5"/>
    <mergeCell ref="A6:A7"/>
    <mergeCell ref="B6:D7"/>
    <mergeCell ref="E6:K6"/>
    <mergeCell ref="F7:H7"/>
    <mergeCell ref="J7:K7"/>
    <mergeCell ref="A8:A9"/>
    <mergeCell ref="B8:D9"/>
    <mergeCell ref="E8:K8"/>
    <mergeCell ref="F9:H9"/>
    <mergeCell ref="J9:K9"/>
    <mergeCell ref="B13:D13"/>
    <mergeCell ref="E13:K13"/>
    <mergeCell ref="B14:D14"/>
    <mergeCell ref="E14:K14"/>
    <mergeCell ref="A15:K15"/>
    <mergeCell ref="A16:K16"/>
    <mergeCell ref="B10:D10"/>
    <mergeCell ref="E10:K10"/>
    <mergeCell ref="B11:D11"/>
    <mergeCell ref="E11:K11"/>
    <mergeCell ref="B12:D12"/>
    <mergeCell ref="E12:K12"/>
    <mergeCell ref="A20:K20"/>
    <mergeCell ref="B21:C21"/>
    <mergeCell ref="D21:K21"/>
    <mergeCell ref="B22:C22"/>
    <mergeCell ref="D22:K22"/>
    <mergeCell ref="B23:C23"/>
    <mergeCell ref="D23:K23"/>
    <mergeCell ref="B17:C17"/>
    <mergeCell ref="D17:K17"/>
    <mergeCell ref="B18:C18"/>
    <mergeCell ref="D18:K18"/>
    <mergeCell ref="B19:C19"/>
    <mergeCell ref="D19:K19"/>
    <mergeCell ref="B27:C27"/>
    <mergeCell ref="D27:K27"/>
    <mergeCell ref="A28:K28"/>
    <mergeCell ref="B29:C29"/>
    <mergeCell ref="D29:K29"/>
    <mergeCell ref="A30:A31"/>
    <mergeCell ref="B30:C31"/>
    <mergeCell ref="D30:K31"/>
    <mergeCell ref="B24:C24"/>
    <mergeCell ref="D24:K24"/>
    <mergeCell ref="B25:C25"/>
    <mergeCell ref="D25:K25"/>
    <mergeCell ref="B26:C26"/>
    <mergeCell ref="D26:K26"/>
    <mergeCell ref="B36:C36"/>
    <mergeCell ref="D36:K36"/>
    <mergeCell ref="A37:K37"/>
    <mergeCell ref="A38:C38"/>
    <mergeCell ref="B39:C39"/>
    <mergeCell ref="B40:C40"/>
    <mergeCell ref="A32:A33"/>
    <mergeCell ref="B32:C33"/>
    <mergeCell ref="D32:K33"/>
    <mergeCell ref="A34:K34"/>
    <mergeCell ref="B35:C35"/>
    <mergeCell ref="D35:E35"/>
    <mergeCell ref="F35:G35"/>
    <mergeCell ref="H35:I35"/>
    <mergeCell ref="J35:K35"/>
    <mergeCell ref="J46:K46"/>
    <mergeCell ref="B47:C47"/>
    <mergeCell ref="D47:I47"/>
    <mergeCell ref="J47:K47"/>
    <mergeCell ref="B48:C48"/>
    <mergeCell ref="D48:I48"/>
    <mergeCell ref="J48:K48"/>
    <mergeCell ref="B41:C41"/>
    <mergeCell ref="B42:C42"/>
    <mergeCell ref="A43:K43"/>
    <mergeCell ref="A44:A52"/>
    <mergeCell ref="B44:K44"/>
    <mergeCell ref="B45:C45"/>
    <mergeCell ref="D45:I45"/>
    <mergeCell ref="J45:K45"/>
    <mergeCell ref="B46:C46"/>
    <mergeCell ref="D46:I46"/>
    <mergeCell ref="B51:C51"/>
    <mergeCell ref="D51:I51"/>
    <mergeCell ref="J51:K51"/>
    <mergeCell ref="B52:C52"/>
    <mergeCell ref="D52:I52"/>
    <mergeCell ref="J52:K52"/>
    <mergeCell ref="B49:C49"/>
    <mergeCell ref="D49:I49"/>
    <mergeCell ref="J49:K49"/>
    <mergeCell ref="B50:C50"/>
    <mergeCell ref="D50:I50"/>
    <mergeCell ref="J50:K50"/>
    <mergeCell ref="F56:G56"/>
    <mergeCell ref="H56:I56"/>
    <mergeCell ref="J56:K56"/>
    <mergeCell ref="B57:C57"/>
    <mergeCell ref="D57:E57"/>
    <mergeCell ref="F57:G57"/>
    <mergeCell ref="H57:I57"/>
    <mergeCell ref="J57:K57"/>
    <mergeCell ref="A53:K53"/>
    <mergeCell ref="A54:A62"/>
    <mergeCell ref="B54:K54"/>
    <mergeCell ref="B55:C55"/>
    <mergeCell ref="D55:E55"/>
    <mergeCell ref="F55:G55"/>
    <mergeCell ref="H55:I55"/>
    <mergeCell ref="J55:K55"/>
    <mergeCell ref="B56:C56"/>
    <mergeCell ref="D56:E56"/>
    <mergeCell ref="B58:C58"/>
    <mergeCell ref="D58:E58"/>
    <mergeCell ref="F58:G58"/>
    <mergeCell ref="H58:I58"/>
    <mergeCell ref="J58:K58"/>
    <mergeCell ref="B59:C59"/>
    <mergeCell ref="D59:E59"/>
    <mergeCell ref="F59:G59"/>
    <mergeCell ref="H59:I59"/>
    <mergeCell ref="J59:K59"/>
    <mergeCell ref="B64:C64"/>
    <mergeCell ref="D64:K64"/>
    <mergeCell ref="B62:C62"/>
    <mergeCell ref="D62:E62"/>
    <mergeCell ref="F62:G62"/>
    <mergeCell ref="H62:I62"/>
    <mergeCell ref="J62:K62"/>
    <mergeCell ref="A63:K63"/>
    <mergeCell ref="B60:C60"/>
    <mergeCell ref="D60:E60"/>
    <mergeCell ref="F60:G60"/>
    <mergeCell ref="H60:I60"/>
    <mergeCell ref="J60:K60"/>
    <mergeCell ref="B61:C61"/>
    <mergeCell ref="D61:E61"/>
    <mergeCell ref="F61:G61"/>
    <mergeCell ref="H61:I61"/>
    <mergeCell ref="J61:K61"/>
  </mergeCells>
  <conditionalFormatting sqref="D22:D24">
    <cfRule type="containsText" dxfId="8" priority="5" stopIfTrue="1" operator="containsText" text="wybierz">
      <formula>NOT(ISERROR(SEARCH("wybierz",D22)))</formula>
    </cfRule>
  </conditionalFormatting>
  <conditionalFormatting sqref="D25">
    <cfRule type="containsText" dxfId="7" priority="4" stopIfTrue="1" operator="containsText" text="wybierz">
      <formula>NOT(ISERROR(SEARCH("wybierz",D25)))</formula>
    </cfRule>
  </conditionalFormatting>
  <conditionalFormatting sqref="D26">
    <cfRule type="containsText" dxfId="6" priority="3" stopIfTrue="1" operator="containsText" text="wybierz">
      <formula>NOT(ISERROR(SEARCH("wybierz",D26)))</formula>
    </cfRule>
  </conditionalFormatting>
  <conditionalFormatting sqref="F35:G35">
    <cfRule type="containsText" dxfId="5" priority="2" stopIfTrue="1" operator="containsText" text="wybierz">
      <formula>NOT(ISERROR(SEARCH("wybierz",F35)))</formula>
    </cfRule>
  </conditionalFormatting>
  <conditionalFormatting sqref="J35:K35">
    <cfRule type="containsText" dxfId="4" priority="1" stopIfTrue="1" operator="containsText" text="wybierz">
      <formula>NOT(ISERROR(SEARCH("wybierz",J35)))</formula>
    </cfRule>
  </conditionalFormatting>
  <dataValidations count="7">
    <dataValidation type="list" allowBlank="1" showInputMessage="1" showErrorMessage="1" sqref="D18:K18">
      <formula1>$A$112:$A$115</formula1>
    </dataValidation>
    <dataValidation type="list" allowBlank="1" showInputMessage="1" showErrorMessage="1" prompt="wybierz Program z listy" sqref="E10:K10">
      <formula1>$A$92:$A$109</formula1>
    </dataValidation>
    <dataValidation type="list" allowBlank="1" showInputMessage="1" showErrorMessage="1" prompt="wybierz PI z listy" sqref="D23:K23">
      <formula1>$A$167:$A$172</formula1>
    </dataValidation>
    <dataValidation allowBlank="1" showInputMessage="1" showErrorMessage="1" prompt="zgodnie z właściwym PO" sqref="E11:K13"/>
    <dataValidation type="list" allowBlank="1" showInputMessage="1" showErrorMessage="1" prompt="wybierz narzędzie PP" sqref="D19:K19">
      <formula1>$A$118:$A$154</formula1>
    </dataValidation>
    <dataValidation type="list" allowBlank="1" showInputMessage="1" showErrorMessage="1" prompt="wybierz fundusz" sqref="D21:K21">
      <formula1>$A$157:$A$158</formula1>
    </dataValidation>
    <dataValidation type="list" allowBlank="1" showInputMessage="1" showErrorMessage="1" prompt="wybierz Cel Tematyczny" sqref="D22:K22">
      <formula1>$A$161:$A$164</formula1>
    </dataValidation>
  </dataValidations>
  <pageMargins left="0.7" right="0.7" top="0.75" bottom="0.75" header="0.3" footer="0.3"/>
  <pageSetup paperSize="9" scale="65" fitToHeight="0" orientation="portrait" r:id="rId1"/>
  <rowBreaks count="4" manualBreakCount="4">
    <brk id="24" max="10" man="1"/>
    <brk id="28" max="10" man="1"/>
    <brk id="31" max="10" man="1"/>
    <brk id="36"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sheetPr>
  <dimension ref="A1:Y166"/>
  <sheetViews>
    <sheetView view="pageBreakPreview" topLeftCell="A34" zoomScale="85" zoomScaleNormal="100" zoomScaleSheetLayoutView="85" workbookViewId="0">
      <selection activeCell="D29" sqref="D29:K29"/>
    </sheetView>
  </sheetViews>
  <sheetFormatPr defaultColWidth="9.109375" defaultRowHeight="13.8" x14ac:dyDescent="0.3"/>
  <cols>
    <col min="1" max="1" width="6.88671875" style="147" customWidth="1"/>
    <col min="2" max="2" width="9.109375" style="147"/>
    <col min="3" max="3" width="22.5546875" style="147" customWidth="1"/>
    <col min="4" max="5" width="18" style="147" customWidth="1"/>
    <col min="6" max="9" width="9.6640625" style="147" customWidth="1"/>
    <col min="10" max="10" width="8.5546875" style="147" customWidth="1"/>
    <col min="11" max="11" width="19.6640625" style="147" customWidth="1"/>
    <col min="12" max="16384" width="9.109375" style="147"/>
  </cols>
  <sheetData>
    <row r="1" spans="1:11" ht="41.25" customHeight="1" x14ac:dyDescent="0.3">
      <c r="A1" s="588" t="s">
        <v>1739</v>
      </c>
      <c r="B1" s="589"/>
      <c r="C1" s="589"/>
      <c r="D1" s="589"/>
      <c r="E1" s="589"/>
      <c r="F1" s="589"/>
      <c r="G1" s="589"/>
      <c r="H1" s="589"/>
      <c r="I1" s="589"/>
      <c r="J1" s="589"/>
      <c r="K1" s="590"/>
    </row>
    <row r="2" spans="1:11" ht="30" customHeight="1" thickBot="1" x14ac:dyDescent="0.35">
      <c r="A2" s="151">
        <v>1</v>
      </c>
      <c r="B2" s="584" t="s">
        <v>1740</v>
      </c>
      <c r="C2" s="584"/>
      <c r="D2" s="584"/>
      <c r="E2" s="585"/>
      <c r="F2" s="591" t="s">
        <v>1451</v>
      </c>
      <c r="G2" s="591"/>
      <c r="H2" s="591"/>
      <c r="I2" s="591"/>
      <c r="J2" s="591"/>
      <c r="K2" s="592"/>
    </row>
    <row r="3" spans="1:11" ht="15" customHeight="1" thickBot="1" x14ac:dyDescent="0.35">
      <c r="A3" s="556"/>
      <c r="B3" s="557"/>
      <c r="C3" s="557"/>
      <c r="D3" s="557"/>
      <c r="E3" s="557"/>
      <c r="F3" s="557"/>
      <c r="G3" s="557"/>
      <c r="H3" s="557"/>
      <c r="I3" s="557"/>
      <c r="J3" s="557"/>
      <c r="K3" s="558"/>
    </row>
    <row r="4" spans="1:11" ht="30" customHeight="1" x14ac:dyDescent="0.3">
      <c r="A4" s="559" t="s">
        <v>0</v>
      </c>
      <c r="B4" s="560"/>
      <c r="C4" s="560"/>
      <c r="D4" s="560"/>
      <c r="E4" s="560"/>
      <c r="F4" s="560"/>
      <c r="G4" s="560"/>
      <c r="H4" s="560"/>
      <c r="I4" s="560"/>
      <c r="J4" s="593"/>
      <c r="K4" s="594"/>
    </row>
    <row r="5" spans="1:11" ht="36.75" customHeight="1" x14ac:dyDescent="0.3">
      <c r="A5" s="152">
        <v>2</v>
      </c>
      <c r="B5" s="562" t="s">
        <v>1741</v>
      </c>
      <c r="C5" s="562"/>
      <c r="D5" s="563"/>
      <c r="E5" s="576" t="s">
        <v>1876</v>
      </c>
      <c r="F5" s="577"/>
      <c r="G5" s="577"/>
      <c r="H5" s="577"/>
      <c r="I5" s="577"/>
      <c r="J5" s="577"/>
      <c r="K5" s="578"/>
    </row>
    <row r="6" spans="1:11" ht="30.75" customHeight="1" x14ac:dyDescent="0.3">
      <c r="A6" s="570">
        <v>3</v>
      </c>
      <c r="B6" s="572" t="s">
        <v>1742</v>
      </c>
      <c r="C6" s="572"/>
      <c r="D6" s="573"/>
      <c r="E6" s="576" t="s">
        <v>1743</v>
      </c>
      <c r="F6" s="577"/>
      <c r="G6" s="577"/>
      <c r="H6" s="577"/>
      <c r="I6" s="577"/>
      <c r="J6" s="577"/>
      <c r="K6" s="578"/>
    </row>
    <row r="7" spans="1:11" ht="22.5" customHeight="1" x14ac:dyDescent="0.3">
      <c r="A7" s="571"/>
      <c r="B7" s="574"/>
      <c r="C7" s="574"/>
      <c r="D7" s="575"/>
      <c r="E7" s="153" t="s">
        <v>1744</v>
      </c>
      <c r="F7" s="595" t="s">
        <v>224</v>
      </c>
      <c r="G7" s="595"/>
      <c r="H7" s="473"/>
      <c r="I7" s="153" t="s">
        <v>1745</v>
      </c>
      <c r="J7" s="582">
        <v>2661</v>
      </c>
      <c r="K7" s="583"/>
    </row>
    <row r="8" spans="1:11" ht="30" customHeight="1" x14ac:dyDescent="0.3">
      <c r="A8" s="570">
        <v>4</v>
      </c>
      <c r="B8" s="572" t="s">
        <v>1746</v>
      </c>
      <c r="C8" s="572"/>
      <c r="D8" s="573"/>
      <c r="E8" s="576" t="s">
        <v>1877</v>
      </c>
      <c r="F8" s="577"/>
      <c r="G8" s="577"/>
      <c r="H8" s="577"/>
      <c r="I8" s="577"/>
      <c r="J8" s="577"/>
      <c r="K8" s="578"/>
    </row>
    <row r="9" spans="1:11" ht="30" customHeight="1" x14ac:dyDescent="0.3">
      <c r="A9" s="571"/>
      <c r="B9" s="574"/>
      <c r="C9" s="574"/>
      <c r="D9" s="575"/>
      <c r="E9" s="153" t="s">
        <v>1744</v>
      </c>
      <c r="F9" s="579" t="s">
        <v>94</v>
      </c>
      <c r="G9" s="580"/>
      <c r="H9" s="581"/>
      <c r="I9" s="153" t="s">
        <v>1745</v>
      </c>
      <c r="J9" s="582" t="s">
        <v>94</v>
      </c>
      <c r="K9" s="583"/>
    </row>
    <row r="10" spans="1:11" ht="30" customHeight="1" x14ac:dyDescent="0.3">
      <c r="A10" s="152">
        <v>5</v>
      </c>
      <c r="B10" s="562" t="s">
        <v>42</v>
      </c>
      <c r="C10" s="562"/>
      <c r="D10" s="563"/>
      <c r="E10" s="564" t="s">
        <v>51</v>
      </c>
      <c r="F10" s="564"/>
      <c r="G10" s="564"/>
      <c r="H10" s="564"/>
      <c r="I10" s="564"/>
      <c r="J10" s="565"/>
      <c r="K10" s="566"/>
    </row>
    <row r="11" spans="1:11" ht="33" customHeight="1" x14ac:dyDescent="0.3">
      <c r="A11" s="152">
        <v>6</v>
      </c>
      <c r="B11" s="562" t="s">
        <v>1747</v>
      </c>
      <c r="C11" s="562"/>
      <c r="D11" s="563"/>
      <c r="E11" s="494" t="s">
        <v>1748</v>
      </c>
      <c r="F11" s="567"/>
      <c r="G11" s="567"/>
      <c r="H11" s="567"/>
      <c r="I11" s="567"/>
      <c r="J11" s="567"/>
      <c r="K11" s="568"/>
    </row>
    <row r="12" spans="1:11" ht="30" customHeight="1" x14ac:dyDescent="0.3">
      <c r="A12" s="152">
        <v>7</v>
      </c>
      <c r="B12" s="562" t="s">
        <v>1749</v>
      </c>
      <c r="C12" s="562"/>
      <c r="D12" s="563"/>
      <c r="E12" s="564" t="s">
        <v>1750</v>
      </c>
      <c r="F12" s="564"/>
      <c r="G12" s="564"/>
      <c r="H12" s="564"/>
      <c r="I12" s="564"/>
      <c r="J12" s="564"/>
      <c r="K12" s="569"/>
    </row>
    <row r="13" spans="1:11" ht="30" customHeight="1" x14ac:dyDescent="0.3">
      <c r="A13" s="152">
        <v>8</v>
      </c>
      <c r="B13" s="562" t="s">
        <v>1751</v>
      </c>
      <c r="C13" s="562"/>
      <c r="D13" s="563"/>
      <c r="E13" s="564" t="s">
        <v>1752</v>
      </c>
      <c r="F13" s="564"/>
      <c r="G13" s="564"/>
      <c r="H13" s="564"/>
      <c r="I13" s="564"/>
      <c r="J13" s="564"/>
      <c r="K13" s="569"/>
    </row>
    <row r="14" spans="1:11" ht="75" customHeight="1" thickBot="1" x14ac:dyDescent="0.35">
      <c r="A14" s="151">
        <v>9</v>
      </c>
      <c r="B14" s="584" t="s">
        <v>6</v>
      </c>
      <c r="C14" s="584"/>
      <c r="D14" s="585"/>
      <c r="E14" s="586" t="s">
        <v>1878</v>
      </c>
      <c r="F14" s="586"/>
      <c r="G14" s="586"/>
      <c r="H14" s="586"/>
      <c r="I14" s="586"/>
      <c r="J14" s="586"/>
      <c r="K14" s="587"/>
    </row>
    <row r="15" spans="1:11" ht="15" customHeight="1" thickBot="1" x14ac:dyDescent="0.35">
      <c r="A15" s="556"/>
      <c r="B15" s="557"/>
      <c r="C15" s="557"/>
      <c r="D15" s="557"/>
      <c r="E15" s="557"/>
      <c r="F15" s="557"/>
      <c r="G15" s="557"/>
      <c r="H15" s="557"/>
      <c r="I15" s="557"/>
      <c r="J15" s="557"/>
      <c r="K15" s="558"/>
    </row>
    <row r="16" spans="1:11" ht="30" customHeight="1" x14ac:dyDescent="0.3">
      <c r="A16" s="559" t="s">
        <v>1753</v>
      </c>
      <c r="B16" s="560"/>
      <c r="C16" s="560"/>
      <c r="D16" s="560"/>
      <c r="E16" s="560"/>
      <c r="F16" s="560"/>
      <c r="G16" s="560"/>
      <c r="H16" s="560"/>
      <c r="I16" s="560"/>
      <c r="J16" s="560"/>
      <c r="K16" s="561"/>
    </row>
    <row r="17" spans="1:11" ht="41.25" hidden="1" customHeight="1" x14ac:dyDescent="0.3">
      <c r="A17" s="154">
        <v>6</v>
      </c>
      <c r="B17" s="550" t="s">
        <v>1879</v>
      </c>
      <c r="C17" s="550"/>
      <c r="D17" s="551" t="s">
        <v>1754</v>
      </c>
      <c r="E17" s="551"/>
      <c r="F17" s="551"/>
      <c r="G17" s="551"/>
      <c r="H17" s="551"/>
      <c r="I17" s="551"/>
      <c r="J17" s="551"/>
      <c r="K17" s="552"/>
    </row>
    <row r="18" spans="1:11" ht="40.5" customHeight="1" x14ac:dyDescent="0.3">
      <c r="A18" s="152">
        <v>10</v>
      </c>
      <c r="B18" s="541" t="s">
        <v>1755</v>
      </c>
      <c r="C18" s="541"/>
      <c r="D18" s="551" t="s">
        <v>1756</v>
      </c>
      <c r="E18" s="551"/>
      <c r="F18" s="551"/>
      <c r="G18" s="551"/>
      <c r="H18" s="551"/>
      <c r="I18" s="551"/>
      <c r="J18" s="551"/>
      <c r="K18" s="552"/>
    </row>
    <row r="19" spans="1:11" ht="40.5" customHeight="1" thickBot="1" x14ac:dyDescent="0.35">
      <c r="A19" s="155">
        <v>11</v>
      </c>
      <c r="B19" s="553" t="s">
        <v>1757</v>
      </c>
      <c r="C19" s="553"/>
      <c r="D19" s="554" t="s">
        <v>1758</v>
      </c>
      <c r="E19" s="554"/>
      <c r="F19" s="554"/>
      <c r="G19" s="554"/>
      <c r="H19" s="554"/>
      <c r="I19" s="554"/>
      <c r="J19" s="554"/>
      <c r="K19" s="555"/>
    </row>
    <row r="20" spans="1:11" ht="15" customHeight="1" thickBot="1" x14ac:dyDescent="0.35">
      <c r="A20" s="501"/>
      <c r="B20" s="501"/>
      <c r="C20" s="501"/>
      <c r="D20" s="501"/>
      <c r="E20" s="501"/>
      <c r="F20" s="501"/>
      <c r="G20" s="501"/>
      <c r="H20" s="501"/>
      <c r="I20" s="501"/>
      <c r="J20" s="501"/>
      <c r="K20" s="501"/>
    </row>
    <row r="21" spans="1:11" ht="30" customHeight="1" x14ac:dyDescent="0.3">
      <c r="A21" s="156">
        <v>12</v>
      </c>
      <c r="B21" s="547" t="s">
        <v>1759</v>
      </c>
      <c r="C21" s="547"/>
      <c r="D21" s="548" t="s">
        <v>1760</v>
      </c>
      <c r="E21" s="548"/>
      <c r="F21" s="548"/>
      <c r="G21" s="548"/>
      <c r="H21" s="548"/>
      <c r="I21" s="548"/>
      <c r="J21" s="548"/>
      <c r="K21" s="549"/>
    </row>
    <row r="22" spans="1:11" ht="43.5" customHeight="1" x14ac:dyDescent="0.3">
      <c r="A22" s="157">
        <v>13</v>
      </c>
      <c r="B22" s="541" t="s">
        <v>1761</v>
      </c>
      <c r="C22" s="541"/>
      <c r="D22" s="542" t="s">
        <v>1762</v>
      </c>
      <c r="E22" s="542"/>
      <c r="F22" s="542"/>
      <c r="G22" s="542"/>
      <c r="H22" s="542"/>
      <c r="I22" s="542"/>
      <c r="J22" s="542"/>
      <c r="K22" s="543"/>
    </row>
    <row r="23" spans="1:11" ht="63.75" customHeight="1" x14ac:dyDescent="0.3">
      <c r="A23" s="157">
        <v>14</v>
      </c>
      <c r="B23" s="541" t="s">
        <v>1763</v>
      </c>
      <c r="C23" s="541"/>
      <c r="D23" s="544" t="s">
        <v>1764</v>
      </c>
      <c r="E23" s="545"/>
      <c r="F23" s="545"/>
      <c r="G23" s="545"/>
      <c r="H23" s="545"/>
      <c r="I23" s="545"/>
      <c r="J23" s="545"/>
      <c r="K23" s="546"/>
    </row>
    <row r="24" spans="1:11" ht="29.25" customHeight="1" x14ac:dyDescent="0.3">
      <c r="A24" s="157">
        <v>15</v>
      </c>
      <c r="B24" s="541" t="s">
        <v>1765</v>
      </c>
      <c r="C24" s="541"/>
      <c r="D24" s="542" t="s">
        <v>1920</v>
      </c>
      <c r="E24" s="542"/>
      <c r="F24" s="542"/>
      <c r="G24" s="542"/>
      <c r="H24" s="542"/>
      <c r="I24" s="542"/>
      <c r="J24" s="542"/>
      <c r="K24" s="543"/>
    </row>
    <row r="25" spans="1:11" ht="119.25" customHeight="1" x14ac:dyDescent="0.3">
      <c r="A25" s="157">
        <v>16</v>
      </c>
      <c r="B25" s="541" t="s">
        <v>1766</v>
      </c>
      <c r="C25" s="541"/>
      <c r="D25" s="544" t="s">
        <v>1921</v>
      </c>
      <c r="E25" s="545"/>
      <c r="F25" s="545"/>
      <c r="G25" s="545"/>
      <c r="H25" s="545"/>
      <c r="I25" s="545"/>
      <c r="J25" s="545"/>
      <c r="K25" s="546"/>
    </row>
    <row r="26" spans="1:11" ht="255" customHeight="1" x14ac:dyDescent="0.3">
      <c r="A26" s="157">
        <v>17</v>
      </c>
      <c r="B26" s="524" t="s">
        <v>1767</v>
      </c>
      <c r="C26" s="525"/>
      <c r="D26" s="544" t="s">
        <v>1922</v>
      </c>
      <c r="E26" s="545"/>
      <c r="F26" s="545"/>
      <c r="G26" s="545"/>
      <c r="H26" s="545"/>
      <c r="I26" s="545"/>
      <c r="J26" s="545"/>
      <c r="K26" s="546"/>
    </row>
    <row r="27" spans="1:11" ht="201" customHeight="1" thickBot="1" x14ac:dyDescent="0.35">
      <c r="A27" s="155">
        <v>18</v>
      </c>
      <c r="B27" s="510" t="s">
        <v>1768</v>
      </c>
      <c r="C27" s="510"/>
      <c r="D27" s="535" t="s">
        <v>1880</v>
      </c>
      <c r="E27" s="536"/>
      <c r="F27" s="536"/>
      <c r="G27" s="536"/>
      <c r="H27" s="536"/>
      <c r="I27" s="536"/>
      <c r="J27" s="536"/>
      <c r="K27" s="537"/>
    </row>
    <row r="28" spans="1:11" ht="15.75" customHeight="1" thickBot="1" x14ac:dyDescent="0.35">
      <c r="A28" s="501"/>
      <c r="B28" s="501"/>
      <c r="C28" s="501"/>
      <c r="D28" s="501"/>
      <c r="E28" s="501"/>
      <c r="F28" s="501"/>
      <c r="G28" s="501"/>
      <c r="H28" s="501"/>
      <c r="I28" s="501"/>
      <c r="J28" s="501"/>
      <c r="K28" s="501"/>
    </row>
    <row r="29" spans="1:11" ht="53.25" customHeight="1" x14ac:dyDescent="0.3">
      <c r="A29" s="156">
        <v>19</v>
      </c>
      <c r="B29" s="538" t="s">
        <v>1769</v>
      </c>
      <c r="C29" s="538"/>
      <c r="D29" s="539" t="s">
        <v>1770</v>
      </c>
      <c r="E29" s="539"/>
      <c r="F29" s="539"/>
      <c r="G29" s="539"/>
      <c r="H29" s="539"/>
      <c r="I29" s="539"/>
      <c r="J29" s="539"/>
      <c r="K29" s="540"/>
    </row>
    <row r="30" spans="1:11" ht="390.75" customHeight="1" x14ac:dyDescent="0.3">
      <c r="A30" s="157">
        <v>20</v>
      </c>
      <c r="B30" s="509" t="s">
        <v>1771</v>
      </c>
      <c r="C30" s="509"/>
      <c r="D30" s="526" t="s">
        <v>1881</v>
      </c>
      <c r="E30" s="526"/>
      <c r="F30" s="526"/>
      <c r="G30" s="526"/>
      <c r="H30" s="526"/>
      <c r="I30" s="526"/>
      <c r="J30" s="526"/>
      <c r="K30" s="527"/>
    </row>
    <row r="31" spans="1:11" ht="137.25" customHeight="1" thickBot="1" x14ac:dyDescent="0.35">
      <c r="A31" s="158">
        <v>21</v>
      </c>
      <c r="B31" s="524" t="s">
        <v>1772</v>
      </c>
      <c r="C31" s="525"/>
      <c r="D31" s="526" t="s">
        <v>1882</v>
      </c>
      <c r="E31" s="526"/>
      <c r="F31" s="526"/>
      <c r="G31" s="526"/>
      <c r="H31" s="526"/>
      <c r="I31" s="526"/>
      <c r="J31" s="526"/>
      <c r="K31" s="527"/>
    </row>
    <row r="32" spans="1:11" ht="34.5" customHeight="1" thickBot="1" x14ac:dyDescent="0.35">
      <c r="A32" s="501"/>
      <c r="B32" s="501"/>
      <c r="C32" s="501"/>
      <c r="D32" s="501"/>
      <c r="E32" s="501"/>
      <c r="F32" s="501"/>
      <c r="G32" s="501"/>
      <c r="H32" s="501"/>
      <c r="I32" s="501"/>
      <c r="J32" s="501"/>
      <c r="K32" s="501"/>
    </row>
    <row r="33" spans="1:11" ht="60" customHeight="1" x14ac:dyDescent="0.3">
      <c r="A33" s="159">
        <v>22</v>
      </c>
      <c r="B33" s="528" t="s">
        <v>1773</v>
      </c>
      <c r="C33" s="528"/>
      <c r="D33" s="529" t="s">
        <v>1774</v>
      </c>
      <c r="E33" s="529"/>
      <c r="F33" s="530" t="s">
        <v>1775</v>
      </c>
      <c r="G33" s="531"/>
      <c r="H33" s="532" t="s">
        <v>1776</v>
      </c>
      <c r="I33" s="533"/>
      <c r="J33" s="530" t="s">
        <v>1777</v>
      </c>
      <c r="K33" s="534"/>
    </row>
    <row r="34" spans="1:11" ht="74.25" customHeight="1" thickBot="1" x14ac:dyDescent="0.35">
      <c r="A34" s="155">
        <v>23</v>
      </c>
      <c r="B34" s="519" t="s">
        <v>1778</v>
      </c>
      <c r="C34" s="520"/>
      <c r="D34" s="521" t="s">
        <v>1883</v>
      </c>
      <c r="E34" s="521"/>
      <c r="F34" s="521"/>
      <c r="G34" s="521"/>
      <c r="H34" s="521"/>
      <c r="I34" s="521"/>
      <c r="J34" s="521"/>
      <c r="K34" s="522"/>
    </row>
    <row r="35" spans="1:11" ht="28.5" customHeight="1" thickBot="1" x14ac:dyDescent="0.35">
      <c r="A35" s="501"/>
      <c r="B35" s="501"/>
      <c r="C35" s="501"/>
      <c r="D35" s="501"/>
      <c r="E35" s="501"/>
      <c r="F35" s="501"/>
      <c r="G35" s="501"/>
      <c r="H35" s="501"/>
      <c r="I35" s="501"/>
      <c r="J35" s="501"/>
      <c r="K35" s="501"/>
    </row>
    <row r="36" spans="1:11" ht="30" customHeight="1" x14ac:dyDescent="0.3">
      <c r="A36" s="523" t="s">
        <v>1779</v>
      </c>
      <c r="B36" s="514"/>
      <c r="C36" s="514"/>
      <c r="D36" s="160">
        <v>2017</v>
      </c>
      <c r="E36" s="160">
        <v>2018</v>
      </c>
      <c r="F36" s="160" t="s">
        <v>1780</v>
      </c>
      <c r="G36" s="160" t="s">
        <v>1780</v>
      </c>
      <c r="H36" s="160" t="s">
        <v>1780</v>
      </c>
      <c r="I36" s="160" t="s">
        <v>1780</v>
      </c>
      <c r="J36" s="160" t="s">
        <v>1780</v>
      </c>
      <c r="K36" s="161" t="s">
        <v>1781</v>
      </c>
    </row>
    <row r="37" spans="1:11" ht="45" customHeight="1" x14ac:dyDescent="0.3">
      <c r="A37" s="157">
        <v>24</v>
      </c>
      <c r="B37" s="509" t="s">
        <v>1782</v>
      </c>
      <c r="C37" s="509"/>
      <c r="D37" s="162">
        <v>6000000</v>
      </c>
      <c r="E37" s="162">
        <v>4000000</v>
      </c>
      <c r="F37" s="163"/>
      <c r="G37" s="163"/>
      <c r="H37" s="163"/>
      <c r="I37" s="163"/>
      <c r="J37" s="163"/>
      <c r="K37" s="164">
        <v>10000000</v>
      </c>
    </row>
    <row r="38" spans="1:11" ht="45" customHeight="1" x14ac:dyDescent="0.3">
      <c r="A38" s="157">
        <v>25</v>
      </c>
      <c r="B38" s="509" t="s">
        <v>1783</v>
      </c>
      <c r="C38" s="509"/>
      <c r="D38" s="162">
        <v>6000000</v>
      </c>
      <c r="E38" s="162">
        <v>4000000</v>
      </c>
      <c r="F38" s="163"/>
      <c r="G38" s="163"/>
      <c r="H38" s="163"/>
      <c r="I38" s="163"/>
      <c r="J38" s="163"/>
      <c r="K38" s="164">
        <v>10000000</v>
      </c>
    </row>
    <row r="39" spans="1:11" ht="45" customHeight="1" x14ac:dyDescent="0.3">
      <c r="A39" s="157">
        <v>26</v>
      </c>
      <c r="B39" s="509" t="s">
        <v>1784</v>
      </c>
      <c r="C39" s="509"/>
      <c r="D39" s="162">
        <v>5100000</v>
      </c>
      <c r="E39" s="162">
        <v>3400000</v>
      </c>
      <c r="F39" s="163"/>
      <c r="G39" s="163"/>
      <c r="H39" s="163"/>
      <c r="I39" s="163"/>
      <c r="J39" s="163"/>
      <c r="K39" s="164">
        <v>8500000</v>
      </c>
    </row>
    <row r="40" spans="1:11" ht="45" customHeight="1" thickBot="1" x14ac:dyDescent="0.35">
      <c r="A40" s="155">
        <v>27</v>
      </c>
      <c r="B40" s="510" t="s">
        <v>1785</v>
      </c>
      <c r="C40" s="510"/>
      <c r="D40" s="169">
        <v>85</v>
      </c>
      <c r="E40" s="170">
        <v>85</v>
      </c>
      <c r="F40" s="165"/>
      <c r="G40" s="165"/>
      <c r="H40" s="165"/>
      <c r="I40" s="165"/>
      <c r="J40" s="165"/>
      <c r="K40" s="171">
        <v>85</v>
      </c>
    </row>
    <row r="41" spans="1:11" ht="14.4" thickBot="1" x14ac:dyDescent="0.35">
      <c r="A41" s="511"/>
      <c r="B41" s="511"/>
      <c r="C41" s="511"/>
      <c r="D41" s="511"/>
      <c r="E41" s="511"/>
      <c r="F41" s="511"/>
      <c r="G41" s="511"/>
      <c r="H41" s="511"/>
      <c r="I41" s="511"/>
      <c r="J41" s="511"/>
      <c r="K41" s="511"/>
    </row>
    <row r="42" spans="1:11" ht="30" customHeight="1" x14ac:dyDescent="0.3">
      <c r="A42" s="512">
        <v>28</v>
      </c>
      <c r="B42" s="514" t="s">
        <v>1786</v>
      </c>
      <c r="C42" s="514"/>
      <c r="D42" s="514"/>
      <c r="E42" s="514"/>
      <c r="F42" s="514"/>
      <c r="G42" s="514"/>
      <c r="H42" s="514"/>
      <c r="I42" s="514"/>
      <c r="J42" s="514"/>
      <c r="K42" s="515"/>
    </row>
    <row r="43" spans="1:11" ht="58.5" customHeight="1" x14ac:dyDescent="0.3">
      <c r="A43" s="513"/>
      <c r="B43" s="490" t="s">
        <v>1787</v>
      </c>
      <c r="C43" s="490"/>
      <c r="D43" s="490" t="s">
        <v>1788</v>
      </c>
      <c r="E43" s="490"/>
      <c r="F43" s="490"/>
      <c r="G43" s="490"/>
      <c r="H43" s="490"/>
      <c r="I43" s="490"/>
      <c r="J43" s="490" t="s">
        <v>1789</v>
      </c>
      <c r="K43" s="491"/>
    </row>
    <row r="44" spans="1:11" ht="344.25" customHeight="1" x14ac:dyDescent="0.3">
      <c r="A44" s="513"/>
      <c r="B44" s="494" t="s">
        <v>1790</v>
      </c>
      <c r="C44" s="495"/>
      <c r="D44" s="516" t="s">
        <v>1884</v>
      </c>
      <c r="E44" s="517"/>
      <c r="F44" s="517"/>
      <c r="G44" s="517"/>
      <c r="H44" s="517"/>
      <c r="I44" s="518"/>
      <c r="J44" s="492">
        <v>900000</v>
      </c>
      <c r="K44" s="493"/>
    </row>
    <row r="45" spans="1:11" ht="108" customHeight="1" thickBot="1" x14ac:dyDescent="0.35">
      <c r="A45" s="513"/>
      <c r="B45" s="494" t="s">
        <v>1791</v>
      </c>
      <c r="C45" s="495"/>
      <c r="D45" s="496" t="s">
        <v>1792</v>
      </c>
      <c r="E45" s="497"/>
      <c r="F45" s="497"/>
      <c r="G45" s="497"/>
      <c r="H45" s="497"/>
      <c r="I45" s="498"/>
      <c r="J45" s="499">
        <v>9100000</v>
      </c>
      <c r="K45" s="500"/>
    </row>
    <row r="46" spans="1:11" ht="30" customHeight="1" thickBot="1" x14ac:dyDescent="0.35">
      <c r="A46" s="501"/>
      <c r="B46" s="501"/>
      <c r="C46" s="501"/>
      <c r="D46" s="501"/>
      <c r="E46" s="501"/>
      <c r="F46" s="501"/>
      <c r="G46" s="501"/>
      <c r="H46" s="501"/>
      <c r="I46" s="501"/>
      <c r="J46" s="501"/>
      <c r="K46" s="501"/>
    </row>
    <row r="47" spans="1:11" ht="46.5" customHeight="1" x14ac:dyDescent="0.3">
      <c r="A47" s="504">
        <v>29</v>
      </c>
      <c r="B47" s="502" t="s">
        <v>1793</v>
      </c>
      <c r="C47" s="502"/>
      <c r="D47" s="502"/>
      <c r="E47" s="502"/>
      <c r="F47" s="502"/>
      <c r="G47" s="502"/>
      <c r="H47" s="502"/>
      <c r="I47" s="502"/>
      <c r="J47" s="502"/>
      <c r="K47" s="503"/>
    </row>
    <row r="48" spans="1:11" ht="71.25" customHeight="1" x14ac:dyDescent="0.3">
      <c r="A48" s="505"/>
      <c r="B48" s="490" t="s">
        <v>1794</v>
      </c>
      <c r="C48" s="490"/>
      <c r="D48" s="490" t="s">
        <v>1795</v>
      </c>
      <c r="E48" s="490"/>
      <c r="F48" s="490" t="s">
        <v>1796</v>
      </c>
      <c r="G48" s="490"/>
      <c r="H48" s="490" t="s">
        <v>1797</v>
      </c>
      <c r="I48" s="490"/>
      <c r="J48" s="490" t="s">
        <v>1798</v>
      </c>
      <c r="K48" s="491"/>
    </row>
    <row r="49" spans="1:25" ht="105" customHeight="1" x14ac:dyDescent="0.3">
      <c r="A49" s="505"/>
      <c r="B49" s="487" t="s">
        <v>1799</v>
      </c>
      <c r="C49" s="488"/>
      <c r="D49" s="485" t="s">
        <v>1886</v>
      </c>
      <c r="E49" s="486"/>
      <c r="F49" s="470" t="s">
        <v>1800</v>
      </c>
      <c r="G49" s="471"/>
      <c r="H49" s="472">
        <v>1</v>
      </c>
      <c r="I49" s="473"/>
      <c r="J49" s="474">
        <v>79</v>
      </c>
      <c r="K49" s="475"/>
      <c r="Y49" s="148"/>
    </row>
    <row r="50" spans="1:25" ht="44.25" customHeight="1" x14ac:dyDescent="0.3">
      <c r="A50" s="505"/>
      <c r="B50" s="487" t="s">
        <v>1801</v>
      </c>
      <c r="C50" s="488"/>
      <c r="D50" s="485" t="s">
        <v>1886</v>
      </c>
      <c r="E50" s="486"/>
      <c r="F50" s="470" t="s">
        <v>1800</v>
      </c>
      <c r="G50" s="471"/>
      <c r="H50" s="472">
        <v>1</v>
      </c>
      <c r="I50" s="473"/>
      <c r="J50" s="474">
        <v>79</v>
      </c>
      <c r="K50" s="475"/>
      <c r="Y50" s="148"/>
    </row>
    <row r="51" spans="1:25" ht="60.75" customHeight="1" x14ac:dyDescent="0.3">
      <c r="A51" s="505"/>
      <c r="B51" s="487" t="s">
        <v>1802</v>
      </c>
      <c r="C51" s="488"/>
      <c r="D51" s="485" t="s">
        <v>1886</v>
      </c>
      <c r="E51" s="486"/>
      <c r="F51" s="470" t="s">
        <v>1885</v>
      </c>
      <c r="G51" s="471"/>
      <c r="H51" s="489">
        <v>9100000</v>
      </c>
      <c r="I51" s="473"/>
      <c r="J51" s="474">
        <v>358000000</v>
      </c>
      <c r="K51" s="475"/>
      <c r="Y51" s="148"/>
    </row>
    <row r="52" spans="1:25" ht="40.5" customHeight="1" x14ac:dyDescent="0.3">
      <c r="A52" s="505"/>
      <c r="B52" s="487" t="s">
        <v>1803</v>
      </c>
      <c r="C52" s="488"/>
      <c r="D52" s="485" t="s">
        <v>1886</v>
      </c>
      <c r="E52" s="486"/>
      <c r="F52" s="470" t="s">
        <v>1800</v>
      </c>
      <c r="G52" s="471"/>
      <c r="H52" s="472">
        <v>0</v>
      </c>
      <c r="I52" s="473"/>
      <c r="J52" s="474">
        <v>20</v>
      </c>
      <c r="K52" s="475"/>
      <c r="Y52" s="148"/>
    </row>
    <row r="53" spans="1:25" ht="36.75" customHeight="1" x14ac:dyDescent="0.3">
      <c r="A53" s="505"/>
      <c r="B53" s="487" t="s">
        <v>1804</v>
      </c>
      <c r="C53" s="488"/>
      <c r="D53" s="485" t="s">
        <v>1886</v>
      </c>
      <c r="E53" s="486"/>
      <c r="F53" s="470" t="s">
        <v>1800</v>
      </c>
      <c r="G53" s="471"/>
      <c r="H53" s="472">
        <v>0</v>
      </c>
      <c r="I53" s="473"/>
      <c r="J53" s="474">
        <v>34</v>
      </c>
      <c r="K53" s="475"/>
      <c r="Y53" s="148"/>
    </row>
    <row r="54" spans="1:25" ht="65.25" customHeight="1" x14ac:dyDescent="0.3">
      <c r="A54" s="505"/>
      <c r="B54" s="487" t="s">
        <v>1805</v>
      </c>
      <c r="C54" s="488"/>
      <c r="D54" s="485" t="s">
        <v>1887</v>
      </c>
      <c r="E54" s="486"/>
      <c r="F54" s="470" t="s">
        <v>1806</v>
      </c>
      <c r="G54" s="471"/>
      <c r="H54" s="507">
        <v>44500</v>
      </c>
      <c r="I54" s="508"/>
      <c r="J54" s="474">
        <v>1090529</v>
      </c>
      <c r="K54" s="475"/>
      <c r="Y54" s="148"/>
    </row>
    <row r="55" spans="1:25" ht="53.25" customHeight="1" x14ac:dyDescent="0.3">
      <c r="A55" s="505"/>
      <c r="B55" s="483" t="s">
        <v>1888</v>
      </c>
      <c r="C55" s="484"/>
      <c r="D55" s="485" t="s">
        <v>1887</v>
      </c>
      <c r="E55" s="486"/>
      <c r="F55" s="470" t="s">
        <v>1807</v>
      </c>
      <c r="G55" s="471"/>
      <c r="H55" s="472">
        <v>3</v>
      </c>
      <c r="I55" s="473"/>
      <c r="J55" s="474">
        <v>0</v>
      </c>
      <c r="K55" s="475"/>
    </row>
    <row r="56" spans="1:25" ht="54.75" customHeight="1" x14ac:dyDescent="0.3">
      <c r="A56" s="505"/>
      <c r="B56" s="483" t="s">
        <v>1889</v>
      </c>
      <c r="C56" s="484"/>
      <c r="D56" s="485" t="s">
        <v>1887</v>
      </c>
      <c r="E56" s="486"/>
      <c r="F56" s="470" t="s">
        <v>1807</v>
      </c>
      <c r="G56" s="471"/>
      <c r="H56" s="472">
        <v>3</v>
      </c>
      <c r="I56" s="473"/>
      <c r="J56" s="474">
        <v>0</v>
      </c>
      <c r="K56" s="475"/>
    </row>
    <row r="57" spans="1:25" ht="34.5" customHeight="1" x14ac:dyDescent="0.3">
      <c r="A57" s="506"/>
      <c r="B57" s="487" t="s">
        <v>1808</v>
      </c>
      <c r="C57" s="488"/>
      <c r="D57" s="485" t="s">
        <v>1886</v>
      </c>
      <c r="E57" s="486"/>
      <c r="F57" s="470" t="s">
        <v>1800</v>
      </c>
      <c r="G57" s="471"/>
      <c r="H57" s="472">
        <v>1</v>
      </c>
      <c r="I57" s="473"/>
      <c r="J57" s="474">
        <v>0</v>
      </c>
      <c r="K57" s="475"/>
    </row>
    <row r="58" spans="1:25" ht="14.4" thickBot="1" x14ac:dyDescent="0.35">
      <c r="A58" s="476"/>
      <c r="B58" s="477"/>
      <c r="C58" s="477"/>
      <c r="D58" s="477"/>
      <c r="E58" s="477"/>
      <c r="F58" s="477"/>
      <c r="G58" s="477"/>
      <c r="H58" s="477"/>
      <c r="I58" s="477"/>
      <c r="J58" s="477"/>
      <c r="K58" s="478"/>
    </row>
    <row r="59" spans="1:25" ht="42.75" customHeight="1" thickBot="1" x14ac:dyDescent="0.35">
      <c r="A59" s="166">
        <v>30</v>
      </c>
      <c r="B59" s="479" t="s">
        <v>1809</v>
      </c>
      <c r="C59" s="480"/>
      <c r="D59" s="481" t="s">
        <v>1810</v>
      </c>
      <c r="E59" s="482"/>
      <c r="F59" s="482"/>
      <c r="G59" s="482"/>
      <c r="H59" s="482"/>
      <c r="I59" s="482"/>
      <c r="J59" s="482"/>
      <c r="K59" s="482"/>
    </row>
    <row r="60" spans="1:25" ht="30" customHeight="1" x14ac:dyDescent="0.3"/>
    <row r="86" spans="1:1" x14ac:dyDescent="0.3">
      <c r="A86" s="149" t="s">
        <v>1811</v>
      </c>
    </row>
    <row r="87" spans="1:1" x14ac:dyDescent="0.3">
      <c r="A87" s="149" t="s">
        <v>51</v>
      </c>
    </row>
    <row r="88" spans="1:1" x14ac:dyDescent="0.3">
      <c r="A88" s="149" t="s">
        <v>1812</v>
      </c>
    </row>
    <row r="89" spans="1:1" x14ac:dyDescent="0.3">
      <c r="A89" s="149" t="s">
        <v>1813</v>
      </c>
    </row>
    <row r="90" spans="1:1" x14ac:dyDescent="0.3">
      <c r="A90" s="149" t="s">
        <v>1814</v>
      </c>
    </row>
    <row r="91" spans="1:1" x14ac:dyDescent="0.3">
      <c r="A91" s="149" t="s">
        <v>1815</v>
      </c>
    </row>
    <row r="92" spans="1:1" x14ac:dyDescent="0.3">
      <c r="A92" s="149" t="s">
        <v>1816</v>
      </c>
    </row>
    <row r="93" spans="1:1" x14ac:dyDescent="0.3">
      <c r="A93" s="149" t="s">
        <v>1817</v>
      </c>
    </row>
    <row r="94" spans="1:1" x14ac:dyDescent="0.3">
      <c r="A94" s="149" t="s">
        <v>1818</v>
      </c>
    </row>
    <row r="95" spans="1:1" x14ac:dyDescent="0.3">
      <c r="A95" s="149" t="s">
        <v>1819</v>
      </c>
    </row>
    <row r="96" spans="1:1" x14ac:dyDescent="0.3">
      <c r="A96" s="149" t="s">
        <v>1820</v>
      </c>
    </row>
    <row r="97" spans="1:1" x14ac:dyDescent="0.3">
      <c r="A97" s="149" t="s">
        <v>1821</v>
      </c>
    </row>
    <row r="98" spans="1:1" x14ac:dyDescent="0.3">
      <c r="A98" s="149" t="s">
        <v>1822</v>
      </c>
    </row>
    <row r="99" spans="1:1" x14ac:dyDescent="0.3">
      <c r="A99" s="149" t="s">
        <v>1823</v>
      </c>
    </row>
    <row r="100" spans="1:1" x14ac:dyDescent="0.3">
      <c r="A100" s="149" t="s">
        <v>1824</v>
      </c>
    </row>
    <row r="101" spans="1:1" x14ac:dyDescent="0.3">
      <c r="A101" s="149" t="s">
        <v>1825</v>
      </c>
    </row>
    <row r="102" spans="1:1" x14ac:dyDescent="0.3">
      <c r="A102" s="149" t="s">
        <v>1826</v>
      </c>
    </row>
    <row r="103" spans="1:1" x14ac:dyDescent="0.3">
      <c r="A103" s="149" t="s">
        <v>1827</v>
      </c>
    </row>
    <row r="104" spans="1:1" x14ac:dyDescent="0.3">
      <c r="A104" s="167"/>
    </row>
    <row r="105" spans="1:1" x14ac:dyDescent="0.3">
      <c r="A105" s="167"/>
    </row>
    <row r="106" spans="1:1" x14ac:dyDescent="0.3">
      <c r="A106" s="168" t="s">
        <v>1756</v>
      </c>
    </row>
    <row r="107" spans="1:1" x14ac:dyDescent="0.3">
      <c r="A107" s="168" t="s">
        <v>1828</v>
      </c>
    </row>
    <row r="108" spans="1:1" x14ac:dyDescent="0.3">
      <c r="A108" s="168" t="s">
        <v>1829</v>
      </c>
    </row>
    <row r="109" spans="1:1" x14ac:dyDescent="0.3">
      <c r="A109" s="168" t="s">
        <v>1830</v>
      </c>
    </row>
    <row r="110" spans="1:1" x14ac:dyDescent="0.3">
      <c r="A110" s="167"/>
    </row>
    <row r="111" spans="1:1" x14ac:dyDescent="0.3">
      <c r="A111" s="167"/>
    </row>
    <row r="112" spans="1:1" x14ac:dyDescent="0.3">
      <c r="A112" s="149" t="s">
        <v>1831</v>
      </c>
    </row>
    <row r="113" spans="1:1" x14ac:dyDescent="0.3">
      <c r="A113" s="149" t="s">
        <v>1832</v>
      </c>
    </row>
    <row r="114" spans="1:1" x14ac:dyDescent="0.3">
      <c r="A114" s="149" t="s">
        <v>1833</v>
      </c>
    </row>
    <row r="115" spans="1:1" x14ac:dyDescent="0.3">
      <c r="A115" s="149" t="s">
        <v>1834</v>
      </c>
    </row>
    <row r="116" spans="1:1" x14ac:dyDescent="0.3">
      <c r="A116" s="149" t="s">
        <v>1835</v>
      </c>
    </row>
    <row r="117" spans="1:1" x14ac:dyDescent="0.3">
      <c r="A117" s="149" t="s">
        <v>1836</v>
      </c>
    </row>
    <row r="118" spans="1:1" x14ac:dyDescent="0.3">
      <c r="A118" s="149" t="s">
        <v>1837</v>
      </c>
    </row>
    <row r="119" spans="1:1" x14ac:dyDescent="0.3">
      <c r="A119" s="149" t="s">
        <v>1838</v>
      </c>
    </row>
    <row r="120" spans="1:1" x14ac:dyDescent="0.3">
      <c r="A120" s="149" t="s">
        <v>1758</v>
      </c>
    </row>
    <row r="121" spans="1:1" x14ac:dyDescent="0.3">
      <c r="A121" s="149" t="s">
        <v>1839</v>
      </c>
    </row>
    <row r="122" spans="1:1" x14ac:dyDescent="0.3">
      <c r="A122" s="149" t="s">
        <v>1840</v>
      </c>
    </row>
    <row r="123" spans="1:1" x14ac:dyDescent="0.3">
      <c r="A123" s="149" t="s">
        <v>1841</v>
      </c>
    </row>
    <row r="124" spans="1:1" x14ac:dyDescent="0.3">
      <c r="A124" s="149" t="s">
        <v>1842</v>
      </c>
    </row>
    <row r="125" spans="1:1" x14ac:dyDescent="0.3">
      <c r="A125" s="149" t="s">
        <v>1843</v>
      </c>
    </row>
    <row r="126" spans="1:1" x14ac:dyDescent="0.3">
      <c r="A126" s="149" t="s">
        <v>1844</v>
      </c>
    </row>
    <row r="127" spans="1:1" x14ac:dyDescent="0.3">
      <c r="A127" s="149" t="s">
        <v>1845</v>
      </c>
    </row>
    <row r="128" spans="1:1" x14ac:dyDescent="0.3">
      <c r="A128" s="149" t="s">
        <v>1846</v>
      </c>
    </row>
    <row r="129" spans="1:1" x14ac:dyDescent="0.3">
      <c r="A129" s="149" t="s">
        <v>1847</v>
      </c>
    </row>
    <row r="130" spans="1:1" x14ac:dyDescent="0.3">
      <c r="A130" s="149" t="s">
        <v>1848</v>
      </c>
    </row>
    <row r="131" spans="1:1" x14ac:dyDescent="0.3">
      <c r="A131" s="149" t="s">
        <v>1849</v>
      </c>
    </row>
    <row r="132" spans="1:1" x14ac:dyDescent="0.3">
      <c r="A132" s="149" t="s">
        <v>1850</v>
      </c>
    </row>
    <row r="133" spans="1:1" x14ac:dyDescent="0.3">
      <c r="A133" s="149" t="s">
        <v>1851</v>
      </c>
    </row>
    <row r="134" spans="1:1" x14ac:dyDescent="0.3">
      <c r="A134" s="149" t="s">
        <v>1852</v>
      </c>
    </row>
    <row r="135" spans="1:1" x14ac:dyDescent="0.3">
      <c r="A135" s="149" t="s">
        <v>1853</v>
      </c>
    </row>
    <row r="136" spans="1:1" x14ac:dyDescent="0.3">
      <c r="A136" s="149" t="s">
        <v>1854</v>
      </c>
    </row>
    <row r="137" spans="1:1" x14ac:dyDescent="0.3">
      <c r="A137" s="149" t="s">
        <v>1855</v>
      </c>
    </row>
    <row r="138" spans="1:1" x14ac:dyDescent="0.3">
      <c r="A138" s="149" t="s">
        <v>1856</v>
      </c>
    </row>
    <row r="139" spans="1:1" x14ac:dyDescent="0.3">
      <c r="A139" s="149" t="s">
        <v>1857</v>
      </c>
    </row>
    <row r="140" spans="1:1" x14ac:dyDescent="0.3">
      <c r="A140" s="149" t="s">
        <v>1858</v>
      </c>
    </row>
    <row r="141" spans="1:1" x14ac:dyDescent="0.3">
      <c r="A141" s="149" t="s">
        <v>1859</v>
      </c>
    </row>
    <row r="142" spans="1:1" x14ac:dyDescent="0.3">
      <c r="A142" s="149" t="s">
        <v>1860</v>
      </c>
    </row>
    <row r="143" spans="1:1" x14ac:dyDescent="0.3">
      <c r="A143" s="149" t="s">
        <v>1861</v>
      </c>
    </row>
    <row r="144" spans="1:1" x14ac:dyDescent="0.3">
      <c r="A144" s="149" t="s">
        <v>1862</v>
      </c>
    </row>
    <row r="145" spans="1:1" x14ac:dyDescent="0.3">
      <c r="A145" s="149" t="s">
        <v>1863</v>
      </c>
    </row>
    <row r="146" spans="1:1" x14ac:dyDescent="0.3">
      <c r="A146" s="149" t="s">
        <v>1864</v>
      </c>
    </row>
    <row r="147" spans="1:1" x14ac:dyDescent="0.3">
      <c r="A147" s="149" t="s">
        <v>1865</v>
      </c>
    </row>
    <row r="148" spans="1:1" x14ac:dyDescent="0.3">
      <c r="A148" s="149" t="s">
        <v>1866</v>
      </c>
    </row>
    <row r="149" spans="1:1" x14ac:dyDescent="0.3">
      <c r="A149" s="167"/>
    </row>
    <row r="150" spans="1:1" x14ac:dyDescent="0.3">
      <c r="A150" s="167"/>
    </row>
    <row r="151" spans="1:1" x14ac:dyDescent="0.3">
      <c r="A151" s="150" t="s">
        <v>1760</v>
      </c>
    </row>
    <row r="152" spans="1:1" x14ac:dyDescent="0.3">
      <c r="A152" s="150" t="s">
        <v>1867</v>
      </c>
    </row>
    <row r="153" spans="1:1" x14ac:dyDescent="0.3">
      <c r="A153" s="167"/>
    </row>
    <row r="154" spans="1:1" x14ac:dyDescent="0.3">
      <c r="A154" s="167"/>
    </row>
    <row r="155" spans="1:1" x14ac:dyDescent="0.3">
      <c r="A155" s="150" t="s">
        <v>1868</v>
      </c>
    </row>
    <row r="156" spans="1:1" x14ac:dyDescent="0.3">
      <c r="A156" s="150" t="s">
        <v>1869</v>
      </c>
    </row>
    <row r="157" spans="1:1" x14ac:dyDescent="0.3">
      <c r="A157" s="150" t="s">
        <v>1762</v>
      </c>
    </row>
    <row r="158" spans="1:1" x14ac:dyDescent="0.3">
      <c r="A158" s="150" t="s">
        <v>1870</v>
      </c>
    </row>
    <row r="159" spans="1:1" x14ac:dyDescent="0.3">
      <c r="A159" s="167"/>
    </row>
    <row r="160" spans="1:1" x14ac:dyDescent="0.3">
      <c r="A160" s="167"/>
    </row>
    <row r="161" spans="1:1" x14ac:dyDescent="0.3">
      <c r="A161" s="150" t="s">
        <v>1871</v>
      </c>
    </row>
    <row r="162" spans="1:1" x14ac:dyDescent="0.3">
      <c r="A162" s="150" t="s">
        <v>1872</v>
      </c>
    </row>
    <row r="163" spans="1:1" x14ac:dyDescent="0.3">
      <c r="A163" s="150" t="s">
        <v>1764</v>
      </c>
    </row>
    <row r="164" spans="1:1" x14ac:dyDescent="0.3">
      <c r="A164" s="150" t="s">
        <v>1873</v>
      </c>
    </row>
    <row r="165" spans="1:1" x14ac:dyDescent="0.3">
      <c r="A165" s="150" t="s">
        <v>1874</v>
      </c>
    </row>
    <row r="166" spans="1:1" x14ac:dyDescent="0.3">
      <c r="A166" s="150" t="s">
        <v>1875</v>
      </c>
    </row>
  </sheetData>
  <mergeCells count="139">
    <mergeCell ref="A1:K1"/>
    <mergeCell ref="B2:E2"/>
    <mergeCell ref="F2:K2"/>
    <mergeCell ref="A3:K3"/>
    <mergeCell ref="A4:K4"/>
    <mergeCell ref="B5:D5"/>
    <mergeCell ref="E5:K5"/>
    <mergeCell ref="A6:A7"/>
    <mergeCell ref="B6:D7"/>
    <mergeCell ref="E6:K6"/>
    <mergeCell ref="F7:H7"/>
    <mergeCell ref="J7:K7"/>
    <mergeCell ref="A8:A9"/>
    <mergeCell ref="B8:D9"/>
    <mergeCell ref="E8:K8"/>
    <mergeCell ref="F9:H9"/>
    <mergeCell ref="J9:K9"/>
    <mergeCell ref="B13:D13"/>
    <mergeCell ref="E13:K13"/>
    <mergeCell ref="B14:D14"/>
    <mergeCell ref="E14:K14"/>
    <mergeCell ref="A15:K15"/>
    <mergeCell ref="A16:K16"/>
    <mergeCell ref="B10:D10"/>
    <mergeCell ref="E10:K10"/>
    <mergeCell ref="B11:D11"/>
    <mergeCell ref="E11:K11"/>
    <mergeCell ref="B12:D12"/>
    <mergeCell ref="E12:K12"/>
    <mergeCell ref="A20:K20"/>
    <mergeCell ref="B21:C21"/>
    <mergeCell ref="D21:K21"/>
    <mergeCell ref="B22:C22"/>
    <mergeCell ref="D22:K22"/>
    <mergeCell ref="B23:C23"/>
    <mergeCell ref="D23:K23"/>
    <mergeCell ref="B17:C17"/>
    <mergeCell ref="D17:K17"/>
    <mergeCell ref="B18:C18"/>
    <mergeCell ref="D18:K18"/>
    <mergeCell ref="B19:C19"/>
    <mergeCell ref="D19:K19"/>
    <mergeCell ref="B27:C27"/>
    <mergeCell ref="D27:K27"/>
    <mergeCell ref="A28:K28"/>
    <mergeCell ref="B29:C29"/>
    <mergeCell ref="D29:K29"/>
    <mergeCell ref="B30:C30"/>
    <mergeCell ref="D30:K30"/>
    <mergeCell ref="B24:C24"/>
    <mergeCell ref="D24:K24"/>
    <mergeCell ref="B25:C25"/>
    <mergeCell ref="D25:K25"/>
    <mergeCell ref="B26:C26"/>
    <mergeCell ref="D26:K26"/>
    <mergeCell ref="B34:C34"/>
    <mergeCell ref="D34:K34"/>
    <mergeCell ref="A35:K35"/>
    <mergeCell ref="A36:C36"/>
    <mergeCell ref="B37:C37"/>
    <mergeCell ref="B38:C38"/>
    <mergeCell ref="B31:C31"/>
    <mergeCell ref="D31:K31"/>
    <mergeCell ref="A32:K32"/>
    <mergeCell ref="B33:C33"/>
    <mergeCell ref="D33:E33"/>
    <mergeCell ref="F33:G33"/>
    <mergeCell ref="H33:I33"/>
    <mergeCell ref="J33:K33"/>
    <mergeCell ref="B39:C39"/>
    <mergeCell ref="B40:C40"/>
    <mergeCell ref="A41:K41"/>
    <mergeCell ref="A42:A45"/>
    <mergeCell ref="B42:K42"/>
    <mergeCell ref="B43:C43"/>
    <mergeCell ref="D43:I43"/>
    <mergeCell ref="J43:K43"/>
    <mergeCell ref="B44:C44"/>
    <mergeCell ref="D44:I44"/>
    <mergeCell ref="H48:I48"/>
    <mergeCell ref="J48:K48"/>
    <mergeCell ref="B49:C49"/>
    <mergeCell ref="D49:E49"/>
    <mergeCell ref="F49:G49"/>
    <mergeCell ref="H49:I49"/>
    <mergeCell ref="J49:K49"/>
    <mergeCell ref="J44:K44"/>
    <mergeCell ref="B45:C45"/>
    <mergeCell ref="D45:I45"/>
    <mergeCell ref="J45:K45"/>
    <mergeCell ref="A46:K46"/>
    <mergeCell ref="B47:K47"/>
    <mergeCell ref="B48:C48"/>
    <mergeCell ref="D48:E48"/>
    <mergeCell ref="F48:G48"/>
    <mergeCell ref="A47:A57"/>
    <mergeCell ref="B54:C54"/>
    <mergeCell ref="D54:E54"/>
    <mergeCell ref="F54:G54"/>
    <mergeCell ref="H54:I54"/>
    <mergeCell ref="J54:K54"/>
    <mergeCell ref="B55:C55"/>
    <mergeCell ref="D55:E55"/>
    <mergeCell ref="B50:C50"/>
    <mergeCell ref="D50:E50"/>
    <mergeCell ref="F50:G50"/>
    <mergeCell ref="H50:I50"/>
    <mergeCell ref="J50:K50"/>
    <mergeCell ref="B51:C51"/>
    <mergeCell ref="D51:E51"/>
    <mergeCell ref="F51:G51"/>
    <mergeCell ref="H51:I51"/>
    <mergeCell ref="J51:K51"/>
    <mergeCell ref="B52:C52"/>
    <mergeCell ref="D52:E52"/>
    <mergeCell ref="F52:G52"/>
    <mergeCell ref="H52:I52"/>
    <mergeCell ref="J52:K52"/>
    <mergeCell ref="B53:C53"/>
    <mergeCell ref="D53:E53"/>
    <mergeCell ref="F53:G53"/>
    <mergeCell ref="H53:I53"/>
    <mergeCell ref="J53:K53"/>
    <mergeCell ref="F55:G55"/>
    <mergeCell ref="H55:I55"/>
    <mergeCell ref="J55:K55"/>
    <mergeCell ref="A58:K58"/>
    <mergeCell ref="B59:C59"/>
    <mergeCell ref="D59:K59"/>
    <mergeCell ref="B56:C56"/>
    <mergeCell ref="D56:E56"/>
    <mergeCell ref="F56:G56"/>
    <mergeCell ref="H56:I56"/>
    <mergeCell ref="J56:K56"/>
    <mergeCell ref="B57:C57"/>
    <mergeCell ref="D57:E57"/>
    <mergeCell ref="F57:G57"/>
    <mergeCell ref="H57:I57"/>
    <mergeCell ref="J57:K57"/>
  </mergeCells>
  <conditionalFormatting sqref="F33:G33 J33:K33">
    <cfRule type="containsText" dxfId="3" priority="4" stopIfTrue="1" operator="containsText" text="wybierz">
      <formula>NOT(ISERROR(SEARCH("wybierz",F33)))</formula>
    </cfRule>
  </conditionalFormatting>
  <conditionalFormatting sqref="D22:D24">
    <cfRule type="containsText" dxfId="2" priority="3" stopIfTrue="1" operator="containsText" text="wybierz">
      <formula>NOT(ISERROR(SEARCH("wybierz",D22)))</formula>
    </cfRule>
  </conditionalFormatting>
  <conditionalFormatting sqref="D25">
    <cfRule type="containsText" dxfId="1" priority="2" stopIfTrue="1" operator="containsText" text="wybierz">
      <formula>NOT(ISERROR(SEARCH("wybierz",D25)))</formula>
    </cfRule>
  </conditionalFormatting>
  <conditionalFormatting sqref="D26">
    <cfRule type="containsText" dxfId="0" priority="1" stopIfTrue="1" operator="containsText" text="wybierz">
      <formula>NOT(ISERROR(SEARCH("wybierz",D26)))</formula>
    </cfRule>
  </conditionalFormatting>
  <dataValidations count="7">
    <dataValidation type="list" allowBlank="1" showInputMessage="1" showErrorMessage="1" sqref="D18:K18">
      <formula1>$A$106:$A$109</formula1>
    </dataValidation>
    <dataValidation type="list" allowBlank="1" showInputMessage="1" showErrorMessage="1" prompt="wybierz Program z listy" sqref="E10:K10">
      <formula1>$A$86:$A$103</formula1>
    </dataValidation>
    <dataValidation type="list" allowBlank="1" showInputMessage="1" showErrorMessage="1" prompt="wybierz PI z listy" sqref="D23:K23">
      <formula1>$A$161:$A$166</formula1>
    </dataValidation>
    <dataValidation allowBlank="1" showInputMessage="1" showErrorMessage="1" prompt="zgodnie z właściwym PO" sqref="E11:K13"/>
    <dataValidation type="list" allowBlank="1" showInputMessage="1" showErrorMessage="1" prompt="wybierz narzędzie PP" sqref="D19:K19">
      <formula1>$A$112:$A$148</formula1>
    </dataValidation>
    <dataValidation type="list" allowBlank="1" showInputMessage="1" showErrorMessage="1" prompt="wybierz fundusz" sqref="D21:K21">
      <formula1>$A$151:$A$152</formula1>
    </dataValidation>
    <dataValidation type="list" allowBlank="1" showInputMessage="1" showErrorMessage="1" prompt="wybierz Cel Tematyczny" sqref="D22:K22">
      <formula1>$A$155:$A$158</formula1>
    </dataValidation>
  </dataValidations>
  <pageMargins left="0.7" right="0.7" top="0.75" bottom="0.75" header="0.3" footer="0.3"/>
  <pageSetup paperSize="9" scale="61" orientation="portrait" r:id="rId1"/>
  <rowBreaks count="1" manualBreakCount="1">
    <brk id="32" min="3" max="10"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749992370372631"/>
    <pageSetUpPr fitToPage="1"/>
  </sheetPr>
  <dimension ref="A1:I8"/>
  <sheetViews>
    <sheetView view="pageBreakPreview" zoomScale="112" zoomScaleNormal="100" zoomScaleSheetLayoutView="112" workbookViewId="0">
      <pane ySplit="3" topLeftCell="A7" activePane="bottomLeft" state="frozen"/>
      <selection activeCell="E7" sqref="E7"/>
      <selection pane="bottomLeft" activeCell="E7" sqref="E7"/>
    </sheetView>
  </sheetViews>
  <sheetFormatPr defaultRowHeight="14.4" x14ac:dyDescent="0.3"/>
  <cols>
    <col min="1" max="1" width="13.88671875" customWidth="1"/>
    <col min="2" max="2" width="12.33203125" bestFit="1" customWidth="1"/>
    <col min="5" max="6" width="17" bestFit="1" customWidth="1"/>
    <col min="9" max="9" width="16" customWidth="1"/>
  </cols>
  <sheetData>
    <row r="1" spans="1:9" ht="31.5" customHeight="1" x14ac:dyDescent="0.3">
      <c r="A1" s="596" t="s">
        <v>58</v>
      </c>
      <c r="B1" s="597"/>
      <c r="C1" s="597"/>
      <c r="D1" s="597"/>
      <c r="E1" s="597"/>
      <c r="F1" s="597"/>
      <c r="G1" s="597"/>
      <c r="H1" s="598"/>
      <c r="I1" s="599"/>
    </row>
    <row r="2" spans="1:9" ht="36" customHeight="1" x14ac:dyDescent="0.3">
      <c r="A2" s="600" t="s">
        <v>7</v>
      </c>
      <c r="B2" s="602" t="s">
        <v>4</v>
      </c>
      <c r="C2" s="604" t="s">
        <v>10</v>
      </c>
      <c r="D2" s="605"/>
      <c r="E2" s="608" t="s">
        <v>1</v>
      </c>
      <c r="F2" s="608"/>
      <c r="G2" s="608" t="s">
        <v>13</v>
      </c>
      <c r="H2" s="608"/>
      <c r="I2" s="609" t="s">
        <v>57</v>
      </c>
    </row>
    <row r="3" spans="1:9" ht="66" customHeight="1" x14ac:dyDescent="0.3">
      <c r="A3" s="601"/>
      <c r="B3" s="603"/>
      <c r="C3" s="606"/>
      <c r="D3" s="607"/>
      <c r="E3" s="31" t="s">
        <v>11</v>
      </c>
      <c r="F3" s="31" t="s">
        <v>851</v>
      </c>
      <c r="G3" s="602"/>
      <c r="H3" s="602"/>
      <c r="I3" s="610"/>
    </row>
    <row r="4" spans="1:9" s="89" customFormat="1" ht="409.5" customHeight="1" x14ac:dyDescent="0.3">
      <c r="A4" s="127" t="s">
        <v>87</v>
      </c>
      <c r="B4" s="124" t="s">
        <v>1442</v>
      </c>
      <c r="C4" s="292" t="s">
        <v>1443</v>
      </c>
      <c r="D4" s="292"/>
      <c r="E4" s="125">
        <v>12585090</v>
      </c>
      <c r="F4" s="125">
        <v>3146273</v>
      </c>
      <c r="G4" s="611" t="s">
        <v>1923</v>
      </c>
      <c r="H4" s="611"/>
      <c r="I4" s="126" t="s">
        <v>1444</v>
      </c>
    </row>
    <row r="5" spans="1:9" s="89" customFormat="1" ht="409.5" customHeight="1" x14ac:dyDescent="0.3">
      <c r="A5" s="127" t="s">
        <v>87</v>
      </c>
      <c r="B5" s="124" t="s">
        <v>1442</v>
      </c>
      <c r="C5" s="292" t="s">
        <v>1445</v>
      </c>
      <c r="D5" s="292"/>
      <c r="E5" s="125">
        <v>31773067</v>
      </c>
      <c r="F5" s="125">
        <v>5607012</v>
      </c>
      <c r="G5" s="611" t="s">
        <v>1924</v>
      </c>
      <c r="H5" s="611"/>
      <c r="I5" s="126" t="s">
        <v>1444</v>
      </c>
    </row>
    <row r="6" spans="1:9" ht="330" customHeight="1" x14ac:dyDescent="0.3">
      <c r="A6" s="85" t="s">
        <v>87</v>
      </c>
      <c r="B6" s="85" t="s">
        <v>90</v>
      </c>
      <c r="C6" s="292" t="s">
        <v>89</v>
      </c>
      <c r="D6" s="292"/>
      <c r="E6" s="56">
        <v>59201859.850000001</v>
      </c>
      <c r="F6" s="56">
        <v>10798140.15</v>
      </c>
      <c r="G6" s="613" t="s">
        <v>1264</v>
      </c>
      <c r="H6" s="613"/>
      <c r="I6" s="38" t="s">
        <v>91</v>
      </c>
    </row>
    <row r="7" spans="1:9" ht="202.5" customHeight="1" x14ac:dyDescent="0.3">
      <c r="A7" s="39" t="s">
        <v>87</v>
      </c>
      <c r="B7" s="85" t="s">
        <v>1322</v>
      </c>
      <c r="C7" s="234" t="s">
        <v>852</v>
      </c>
      <c r="D7" s="612"/>
      <c r="E7" s="71">
        <v>21250000</v>
      </c>
      <c r="F7" s="71">
        <v>3750000</v>
      </c>
      <c r="G7" s="234" t="s">
        <v>1346</v>
      </c>
      <c r="H7" s="612"/>
      <c r="I7" s="38" t="s">
        <v>91</v>
      </c>
    </row>
    <row r="8" spans="1:9" x14ac:dyDescent="0.3">
      <c r="E8" s="133"/>
    </row>
  </sheetData>
  <mergeCells count="15">
    <mergeCell ref="G4:H4"/>
    <mergeCell ref="C4:D4"/>
    <mergeCell ref="C5:D5"/>
    <mergeCell ref="G5:H5"/>
    <mergeCell ref="C7:D7"/>
    <mergeCell ref="G7:H7"/>
    <mergeCell ref="C6:D6"/>
    <mergeCell ref="G6:H6"/>
    <mergeCell ref="A1:I1"/>
    <mergeCell ref="A2:A3"/>
    <mergeCell ref="B2:B3"/>
    <mergeCell ref="C2:D3"/>
    <mergeCell ref="E2:F2"/>
    <mergeCell ref="I2:I3"/>
    <mergeCell ref="G2:H3"/>
  </mergeCells>
  <dataValidations count="2">
    <dataValidation type="list" allowBlank="1" showInputMessage="1" showErrorMessage="1" prompt="wybierz narzędzie PP" sqref="B6:B7">
      <formula1>skroty_PP</formula1>
    </dataValidation>
    <dataValidation type="list" allowBlank="1" showInputMessage="1" showErrorMessage="1" prompt="wybierz narzędzie PP" sqref="B4:B5">
      <formula1>PPP</formula1>
    </dataValidation>
  </dataValidations>
  <pageMargins left="0.7" right="0.7" top="0.75" bottom="0.75" header="0.3" footer="0.3"/>
  <pageSetup paperSize="9" scale="59" fitToHeight="0"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N279"/>
  <sheetViews>
    <sheetView view="pageBreakPreview" topLeftCell="A31" zoomScale="85" zoomScaleNormal="100" zoomScaleSheetLayoutView="85" workbookViewId="0">
      <selection activeCell="B51" sqref="B51"/>
    </sheetView>
  </sheetViews>
  <sheetFormatPr defaultRowHeight="14.4" x14ac:dyDescent="0.3"/>
  <cols>
    <col min="1" max="1" width="5" customWidth="1"/>
    <col min="2" max="2" width="16.109375" customWidth="1"/>
    <col min="3" max="3" width="17" customWidth="1"/>
    <col min="4" max="4" width="17.88671875" customWidth="1"/>
    <col min="5" max="5" width="12.5546875" customWidth="1"/>
    <col min="7" max="7" width="10.44140625" customWidth="1"/>
    <col min="9" max="9" width="11.88671875" customWidth="1"/>
    <col min="10" max="10" width="11" customWidth="1"/>
    <col min="11" max="11" width="22.109375" customWidth="1"/>
    <col min="12" max="12" width="11.6640625" customWidth="1"/>
    <col min="13" max="13" width="14" customWidth="1"/>
    <col min="14" max="14" width="13.109375" customWidth="1"/>
  </cols>
  <sheetData>
    <row r="1" spans="1:14" ht="39.75" customHeight="1" x14ac:dyDescent="0.3">
      <c r="A1" s="616" t="s">
        <v>60</v>
      </c>
      <c r="B1" s="616"/>
      <c r="C1" s="616"/>
      <c r="D1" s="616"/>
      <c r="E1" s="616"/>
      <c r="F1" s="616"/>
      <c r="G1" s="616"/>
      <c r="H1" s="616"/>
      <c r="I1" s="616"/>
      <c r="J1" s="616"/>
      <c r="K1" s="616"/>
      <c r="L1" s="616"/>
      <c r="M1" s="616"/>
      <c r="N1" s="616"/>
    </row>
    <row r="2" spans="1:14" ht="75" customHeight="1" x14ac:dyDescent="0.3">
      <c r="A2" s="617" t="s">
        <v>48</v>
      </c>
      <c r="B2" s="617" t="s">
        <v>75</v>
      </c>
      <c r="C2" s="617" t="s">
        <v>59</v>
      </c>
      <c r="D2" s="617" t="s">
        <v>71</v>
      </c>
      <c r="E2" s="618" t="s">
        <v>62</v>
      </c>
      <c r="F2" s="619"/>
      <c r="G2" s="619"/>
      <c r="H2" s="620"/>
      <c r="I2" s="614" t="s">
        <v>68</v>
      </c>
      <c r="J2" s="614" t="s">
        <v>69</v>
      </c>
      <c r="K2" s="614" t="s">
        <v>70</v>
      </c>
      <c r="L2" s="614" t="s">
        <v>65</v>
      </c>
      <c r="M2" s="614" t="s">
        <v>95</v>
      </c>
      <c r="N2" s="614" t="s">
        <v>66</v>
      </c>
    </row>
    <row r="3" spans="1:14" ht="28.8" x14ac:dyDescent="0.3">
      <c r="A3" s="617"/>
      <c r="B3" s="617"/>
      <c r="C3" s="617"/>
      <c r="D3" s="617"/>
      <c r="E3" s="29" t="s">
        <v>63</v>
      </c>
      <c r="F3" s="29" t="s">
        <v>61</v>
      </c>
      <c r="G3" s="30" t="s">
        <v>67</v>
      </c>
      <c r="H3" s="29" t="s">
        <v>64</v>
      </c>
      <c r="I3" s="615"/>
      <c r="J3" s="615"/>
      <c r="K3" s="615"/>
      <c r="L3" s="615"/>
      <c r="M3" s="615"/>
      <c r="N3" s="615"/>
    </row>
    <row r="4" spans="1:14" s="142" customFormat="1" ht="91.8" x14ac:dyDescent="0.3">
      <c r="A4" s="137">
        <v>1</v>
      </c>
      <c r="B4" s="138" t="s">
        <v>1485</v>
      </c>
      <c r="C4" s="137" t="s">
        <v>1486</v>
      </c>
      <c r="D4" s="137" t="s">
        <v>1487</v>
      </c>
      <c r="E4" s="137" t="s">
        <v>29</v>
      </c>
      <c r="F4" s="137" t="s">
        <v>1488</v>
      </c>
      <c r="G4" s="139" t="s">
        <v>1489</v>
      </c>
      <c r="H4" s="137" t="s">
        <v>1490</v>
      </c>
      <c r="I4" s="140">
        <v>42261</v>
      </c>
      <c r="J4" s="140">
        <v>42261</v>
      </c>
      <c r="K4" s="140" t="s">
        <v>1491</v>
      </c>
      <c r="L4" s="141">
        <v>2209763.02</v>
      </c>
      <c r="M4" s="141">
        <v>2209763.02</v>
      </c>
      <c r="N4" s="141">
        <v>1878298.56</v>
      </c>
    </row>
    <row r="5" spans="1:14" s="142" customFormat="1" ht="56.25" customHeight="1" x14ac:dyDescent="0.3">
      <c r="A5" s="137">
        <v>2</v>
      </c>
      <c r="B5" s="138" t="s">
        <v>1492</v>
      </c>
      <c r="C5" s="137" t="s">
        <v>1493</v>
      </c>
      <c r="D5" s="137" t="s">
        <v>1494</v>
      </c>
      <c r="E5" s="137" t="s">
        <v>28</v>
      </c>
      <c r="F5" s="137" t="s">
        <v>1495</v>
      </c>
      <c r="G5" s="139" t="s">
        <v>1496</v>
      </c>
      <c r="H5" s="137" t="s">
        <v>1497</v>
      </c>
      <c r="I5" s="140">
        <v>42418</v>
      </c>
      <c r="J5" s="140">
        <v>42418</v>
      </c>
      <c r="K5" s="140" t="s">
        <v>1498</v>
      </c>
      <c r="L5" s="141">
        <v>3868144.56</v>
      </c>
      <c r="M5" s="141">
        <v>3868144.56</v>
      </c>
      <c r="N5" s="141">
        <v>3287922.87</v>
      </c>
    </row>
    <row r="6" spans="1:14" s="142" customFormat="1" ht="61.2" x14ac:dyDescent="0.3">
      <c r="A6" s="137">
        <v>3</v>
      </c>
      <c r="B6" s="138" t="s">
        <v>1499</v>
      </c>
      <c r="C6" s="137" t="s">
        <v>1500</v>
      </c>
      <c r="D6" s="137" t="s">
        <v>604</v>
      </c>
      <c r="E6" s="137" t="s">
        <v>28</v>
      </c>
      <c r="F6" s="137" t="s">
        <v>336</v>
      </c>
      <c r="G6" s="139" t="s">
        <v>605</v>
      </c>
      <c r="H6" s="137" t="s">
        <v>1501</v>
      </c>
      <c r="I6" s="140">
        <v>42410</v>
      </c>
      <c r="J6" s="140">
        <v>42410</v>
      </c>
      <c r="K6" s="140" t="s">
        <v>1502</v>
      </c>
      <c r="L6" s="141">
        <v>4435555.99</v>
      </c>
      <c r="M6" s="141">
        <v>4435555.99</v>
      </c>
      <c r="N6" s="141">
        <v>3400000</v>
      </c>
    </row>
    <row r="7" spans="1:14" s="142" customFormat="1" ht="71.400000000000006" x14ac:dyDescent="0.3">
      <c r="A7" s="137">
        <v>4</v>
      </c>
      <c r="B7" s="143" t="s">
        <v>1503</v>
      </c>
      <c r="C7" s="137" t="s">
        <v>1504</v>
      </c>
      <c r="D7" s="137" t="s">
        <v>485</v>
      </c>
      <c r="E7" s="137" t="s">
        <v>29</v>
      </c>
      <c r="F7" s="137" t="s">
        <v>1505</v>
      </c>
      <c r="G7" s="139" t="s">
        <v>487</v>
      </c>
      <c r="H7" s="137" t="s">
        <v>1506</v>
      </c>
      <c r="I7" s="140">
        <v>41640</v>
      </c>
      <c r="J7" s="140">
        <v>41640</v>
      </c>
      <c r="K7" s="140" t="s">
        <v>1507</v>
      </c>
      <c r="L7" s="141">
        <v>5289442.49</v>
      </c>
      <c r="M7" s="141">
        <v>5289442.49</v>
      </c>
      <c r="N7" s="141">
        <v>4207132.76</v>
      </c>
    </row>
    <row r="8" spans="1:14" s="142" customFormat="1" ht="67.5" customHeight="1" x14ac:dyDescent="0.3">
      <c r="A8" s="137">
        <v>5</v>
      </c>
      <c r="B8" s="138" t="s">
        <v>1508</v>
      </c>
      <c r="C8" s="137" t="s">
        <v>1509</v>
      </c>
      <c r="D8" s="137" t="s">
        <v>592</v>
      </c>
      <c r="E8" s="137" t="s">
        <v>39</v>
      </c>
      <c r="F8" s="137" t="s">
        <v>593</v>
      </c>
      <c r="G8" s="139" t="s">
        <v>594</v>
      </c>
      <c r="H8" s="137" t="s">
        <v>1510</v>
      </c>
      <c r="I8" s="140">
        <v>42342</v>
      </c>
      <c r="J8" s="140">
        <v>42342</v>
      </c>
      <c r="K8" s="140" t="s">
        <v>1511</v>
      </c>
      <c r="L8" s="141">
        <v>7954218.0300000003</v>
      </c>
      <c r="M8" s="141">
        <v>7954218.0300000003</v>
      </c>
      <c r="N8" s="141">
        <v>3400000</v>
      </c>
    </row>
    <row r="9" spans="1:14" s="142" customFormat="1" ht="56.25" customHeight="1" x14ac:dyDescent="0.3">
      <c r="A9" s="137">
        <v>6</v>
      </c>
      <c r="B9" s="144" t="s">
        <v>1512</v>
      </c>
      <c r="C9" s="137" t="s">
        <v>1513</v>
      </c>
      <c r="D9" s="137" t="s">
        <v>98</v>
      </c>
      <c r="E9" s="137" t="s">
        <v>33</v>
      </c>
      <c r="F9" s="137" t="s">
        <v>99</v>
      </c>
      <c r="G9" s="139" t="s">
        <v>100</v>
      </c>
      <c r="H9" s="137" t="s">
        <v>1514</v>
      </c>
      <c r="I9" s="140">
        <v>42401</v>
      </c>
      <c r="J9" s="140">
        <v>42401</v>
      </c>
      <c r="K9" s="140" t="s">
        <v>1515</v>
      </c>
      <c r="L9" s="141">
        <v>695698</v>
      </c>
      <c r="M9" s="141">
        <v>695698</v>
      </c>
      <c r="N9" s="141">
        <v>556558.4</v>
      </c>
    </row>
    <row r="10" spans="1:14" s="142" customFormat="1" ht="61.2" x14ac:dyDescent="0.3">
      <c r="A10" s="137">
        <v>7</v>
      </c>
      <c r="B10" s="138" t="s">
        <v>1516</v>
      </c>
      <c r="C10" s="137" t="s">
        <v>1517</v>
      </c>
      <c r="D10" s="137" t="s">
        <v>1518</v>
      </c>
      <c r="E10" s="137" t="s">
        <v>39</v>
      </c>
      <c r="F10" s="137" t="s">
        <v>1519</v>
      </c>
      <c r="G10" s="139" t="s">
        <v>1520</v>
      </c>
      <c r="H10" s="137" t="s">
        <v>1521</v>
      </c>
      <c r="I10" s="140">
        <v>42384</v>
      </c>
      <c r="J10" s="140">
        <v>42384</v>
      </c>
      <c r="K10" s="140" t="s">
        <v>1522</v>
      </c>
      <c r="L10" s="141">
        <v>7559755.7400000002</v>
      </c>
      <c r="M10" s="141">
        <v>7559755.7400000002</v>
      </c>
      <c r="N10" s="141">
        <v>4740330.5999999996</v>
      </c>
    </row>
    <row r="11" spans="1:14" s="142" customFormat="1" ht="91.8" x14ac:dyDescent="0.3">
      <c r="A11" s="137">
        <v>8</v>
      </c>
      <c r="B11" s="138" t="s">
        <v>1523</v>
      </c>
      <c r="C11" s="137" t="s">
        <v>1524</v>
      </c>
      <c r="D11" s="137" t="s">
        <v>1525</v>
      </c>
      <c r="E11" s="137" t="s">
        <v>32</v>
      </c>
      <c r="F11" s="137" t="s">
        <v>111</v>
      </c>
      <c r="G11" s="139" t="s">
        <v>112</v>
      </c>
      <c r="H11" s="137" t="s">
        <v>1526</v>
      </c>
      <c r="I11" s="140">
        <v>42370</v>
      </c>
      <c r="J11" s="140">
        <v>42370</v>
      </c>
      <c r="K11" s="140" t="s">
        <v>1527</v>
      </c>
      <c r="L11" s="141">
        <v>3610218.46</v>
      </c>
      <c r="M11" s="141">
        <v>3610218.46</v>
      </c>
      <c r="N11" s="141">
        <v>2927734.44</v>
      </c>
    </row>
    <row r="12" spans="1:14" s="142" customFormat="1" ht="71.400000000000006" x14ac:dyDescent="0.3">
      <c r="A12" s="137">
        <v>9</v>
      </c>
      <c r="B12" s="145" t="s">
        <v>1528</v>
      </c>
      <c r="C12" s="137" t="s">
        <v>1529</v>
      </c>
      <c r="D12" s="137" t="s">
        <v>1530</v>
      </c>
      <c r="E12" s="137" t="s">
        <v>33</v>
      </c>
      <c r="F12" s="137" t="s">
        <v>129</v>
      </c>
      <c r="G12" s="139" t="s">
        <v>1531</v>
      </c>
      <c r="H12" s="137" t="s">
        <v>1532</v>
      </c>
      <c r="I12" s="140">
        <v>42404</v>
      </c>
      <c r="J12" s="140">
        <v>42404</v>
      </c>
      <c r="K12" s="140" t="s">
        <v>1533</v>
      </c>
      <c r="L12" s="141">
        <v>3996534.46</v>
      </c>
      <c r="M12" s="141">
        <v>3996534.46</v>
      </c>
      <c r="N12" s="141">
        <v>3197227.57</v>
      </c>
    </row>
    <row r="13" spans="1:14" s="142" customFormat="1" ht="112.5" customHeight="1" x14ac:dyDescent="0.3">
      <c r="A13" s="137">
        <v>10</v>
      </c>
      <c r="B13" s="138" t="s">
        <v>1534</v>
      </c>
      <c r="C13" s="137" t="s">
        <v>1535</v>
      </c>
      <c r="D13" s="137" t="s">
        <v>1536</v>
      </c>
      <c r="E13" s="137" t="s">
        <v>29</v>
      </c>
      <c r="F13" s="137" t="s">
        <v>749</v>
      </c>
      <c r="G13" s="139" t="s">
        <v>750</v>
      </c>
      <c r="H13" s="137" t="s">
        <v>1537</v>
      </c>
      <c r="I13" s="140">
        <v>42279</v>
      </c>
      <c r="J13" s="140">
        <v>42279</v>
      </c>
      <c r="K13" s="140" t="s">
        <v>1538</v>
      </c>
      <c r="L13" s="141">
        <v>3576817.59</v>
      </c>
      <c r="M13" s="141">
        <v>3576817.59</v>
      </c>
      <c r="N13" s="141">
        <v>3040294.95</v>
      </c>
    </row>
    <row r="14" spans="1:14" s="142" customFormat="1" ht="101.25" customHeight="1" x14ac:dyDescent="0.3">
      <c r="A14" s="137">
        <v>11</v>
      </c>
      <c r="B14" s="146" t="s">
        <v>1539</v>
      </c>
      <c r="C14" s="137" t="s">
        <v>1540</v>
      </c>
      <c r="D14" s="137" t="s">
        <v>1541</v>
      </c>
      <c r="E14" s="137" t="s">
        <v>31</v>
      </c>
      <c r="F14" s="137" t="s">
        <v>1542</v>
      </c>
      <c r="G14" s="139" t="s">
        <v>1543</v>
      </c>
      <c r="H14" s="137" t="s">
        <v>1544</v>
      </c>
      <c r="I14" s="140">
        <v>42346</v>
      </c>
      <c r="J14" s="140">
        <v>42346</v>
      </c>
      <c r="K14" s="140" t="s">
        <v>1545</v>
      </c>
      <c r="L14" s="141">
        <v>1658209.04</v>
      </c>
      <c r="M14" s="141">
        <v>1658209.04</v>
      </c>
      <c r="N14" s="141">
        <v>1409477.68</v>
      </c>
    </row>
    <row r="15" spans="1:14" s="142" customFormat="1" ht="101.25" customHeight="1" x14ac:dyDescent="0.3">
      <c r="A15" s="137">
        <v>12</v>
      </c>
      <c r="B15" s="138" t="s">
        <v>1546</v>
      </c>
      <c r="C15" s="137" t="s">
        <v>1547</v>
      </c>
      <c r="D15" s="137" t="s">
        <v>575</v>
      </c>
      <c r="E15" s="137" t="s">
        <v>27</v>
      </c>
      <c r="F15" s="137" t="s">
        <v>576</v>
      </c>
      <c r="G15" s="139" t="s">
        <v>577</v>
      </c>
      <c r="H15" s="137" t="s">
        <v>1548</v>
      </c>
      <c r="I15" s="140">
        <v>42342</v>
      </c>
      <c r="J15" s="140">
        <v>42342</v>
      </c>
      <c r="K15" s="140" t="s">
        <v>1549</v>
      </c>
      <c r="L15" s="141">
        <v>2666759.98</v>
      </c>
      <c r="M15" s="141">
        <v>2666759.98</v>
      </c>
      <c r="N15" s="141">
        <v>2266745.98</v>
      </c>
    </row>
    <row r="16" spans="1:14" s="142" customFormat="1" ht="71.400000000000006" x14ac:dyDescent="0.3">
      <c r="A16" s="137">
        <v>13</v>
      </c>
      <c r="B16" s="138" t="s">
        <v>1550</v>
      </c>
      <c r="C16" s="137" t="s">
        <v>1551</v>
      </c>
      <c r="D16" s="137" t="s">
        <v>1552</v>
      </c>
      <c r="E16" s="137" t="s">
        <v>40</v>
      </c>
      <c r="F16" s="137" t="s">
        <v>640</v>
      </c>
      <c r="G16" s="139" t="s">
        <v>641</v>
      </c>
      <c r="H16" s="137" t="s">
        <v>1553</v>
      </c>
      <c r="I16" s="140">
        <v>42410</v>
      </c>
      <c r="J16" s="140">
        <v>42410</v>
      </c>
      <c r="K16" s="140" t="s">
        <v>1554</v>
      </c>
      <c r="L16" s="141">
        <v>5585369.3899999997</v>
      </c>
      <c r="M16" s="141">
        <v>5585369.3899999997</v>
      </c>
      <c r="N16" s="141">
        <v>3399730.38</v>
      </c>
    </row>
    <row r="17" spans="1:14" s="142" customFormat="1" ht="61.2" x14ac:dyDescent="0.3">
      <c r="A17" s="137">
        <v>14</v>
      </c>
      <c r="B17" s="138" t="s">
        <v>1555</v>
      </c>
      <c r="C17" s="137" t="s">
        <v>1556</v>
      </c>
      <c r="D17" s="137" t="s">
        <v>1557</v>
      </c>
      <c r="E17" s="137" t="s">
        <v>27</v>
      </c>
      <c r="F17" s="137" t="s">
        <v>1558</v>
      </c>
      <c r="G17" s="139" t="s">
        <v>1063</v>
      </c>
      <c r="H17" s="137" t="s">
        <v>1559</v>
      </c>
      <c r="I17" s="140">
        <v>42384</v>
      </c>
      <c r="J17" s="140">
        <v>42384</v>
      </c>
      <c r="K17" s="140" t="s">
        <v>1560</v>
      </c>
      <c r="L17" s="141">
        <v>3366061.23</v>
      </c>
      <c r="M17" s="141">
        <v>3366061.23</v>
      </c>
      <c r="N17" s="141">
        <v>2692848.98</v>
      </c>
    </row>
    <row r="18" spans="1:14" s="142" customFormat="1" ht="69" customHeight="1" x14ac:dyDescent="0.3">
      <c r="A18" s="137">
        <v>15</v>
      </c>
      <c r="B18" s="35" t="s">
        <v>1481</v>
      </c>
      <c r="C18" s="35" t="s">
        <v>1482</v>
      </c>
      <c r="D18" s="35" t="s">
        <v>1483</v>
      </c>
      <c r="E18" s="35" t="s">
        <v>33</v>
      </c>
      <c r="F18" s="35" t="s">
        <v>129</v>
      </c>
      <c r="G18" s="139" t="s">
        <v>1050</v>
      </c>
      <c r="H18" s="137" t="s">
        <v>1561</v>
      </c>
      <c r="I18" s="140">
        <v>42339</v>
      </c>
      <c r="J18" s="140">
        <v>42339</v>
      </c>
      <c r="K18" s="140" t="s">
        <v>1562</v>
      </c>
      <c r="L18" s="37">
        <v>4010327.47</v>
      </c>
      <c r="M18" s="141">
        <v>4010327.47</v>
      </c>
      <c r="N18" s="37">
        <v>3177147.4</v>
      </c>
    </row>
    <row r="19" spans="1:14" s="142" customFormat="1" ht="71.400000000000006" x14ac:dyDescent="0.3">
      <c r="A19" s="137">
        <v>16</v>
      </c>
      <c r="B19" s="138" t="s">
        <v>1563</v>
      </c>
      <c r="C19" s="137" t="s">
        <v>1564</v>
      </c>
      <c r="D19" s="137" t="s">
        <v>1565</v>
      </c>
      <c r="E19" s="137" t="s">
        <v>36</v>
      </c>
      <c r="F19" s="137" t="s">
        <v>778</v>
      </c>
      <c r="G19" s="139" t="s">
        <v>779</v>
      </c>
      <c r="H19" s="137" t="s">
        <v>1566</v>
      </c>
      <c r="I19" s="140">
        <v>42401</v>
      </c>
      <c r="J19" s="140">
        <v>42401</v>
      </c>
      <c r="K19" s="140" t="s">
        <v>1567</v>
      </c>
      <c r="L19" s="141">
        <v>5949919.1399999997</v>
      </c>
      <c r="M19" s="141">
        <v>5949919.1399999997</v>
      </c>
      <c r="N19" s="141">
        <v>3397736.91</v>
      </c>
    </row>
    <row r="20" spans="1:14" s="142" customFormat="1" ht="102" x14ac:dyDescent="0.3">
      <c r="A20" s="137">
        <v>17</v>
      </c>
      <c r="B20" s="138" t="s">
        <v>1568</v>
      </c>
      <c r="C20" s="137" t="s">
        <v>1569</v>
      </c>
      <c r="D20" s="137" t="s">
        <v>1570</v>
      </c>
      <c r="E20" s="137" t="s">
        <v>38</v>
      </c>
      <c r="F20" s="137" t="s">
        <v>1571</v>
      </c>
      <c r="G20" s="139" t="s">
        <v>1572</v>
      </c>
      <c r="H20" s="137" t="s">
        <v>1573</v>
      </c>
      <c r="I20" s="140">
        <v>42359</v>
      </c>
      <c r="J20" s="140">
        <v>42359</v>
      </c>
      <c r="K20" s="140" t="s">
        <v>1574</v>
      </c>
      <c r="L20" s="141">
        <v>12830609.76</v>
      </c>
      <c r="M20" s="141">
        <v>12830609.76</v>
      </c>
      <c r="N20" s="141">
        <v>5905856.9400000004</v>
      </c>
    </row>
    <row r="21" spans="1:14" s="142" customFormat="1" ht="67.5" customHeight="1" x14ac:dyDescent="0.3">
      <c r="A21" s="137">
        <v>18</v>
      </c>
      <c r="B21" s="145" t="s">
        <v>1575</v>
      </c>
      <c r="C21" s="137" t="s">
        <v>1576</v>
      </c>
      <c r="D21" s="137" t="s">
        <v>1577</v>
      </c>
      <c r="E21" s="137" t="s">
        <v>33</v>
      </c>
      <c r="F21" s="137" t="s">
        <v>698</v>
      </c>
      <c r="G21" s="139" t="s">
        <v>699</v>
      </c>
      <c r="H21" s="137" t="s">
        <v>1578</v>
      </c>
      <c r="I21" s="140">
        <v>42430</v>
      </c>
      <c r="J21" s="140">
        <v>42430</v>
      </c>
      <c r="K21" s="140" t="s">
        <v>1579</v>
      </c>
      <c r="L21" s="141">
        <v>2180001.1</v>
      </c>
      <c r="M21" s="141">
        <v>2180001.1</v>
      </c>
      <c r="N21" s="141">
        <v>1551782.45</v>
      </c>
    </row>
    <row r="22" spans="1:14" s="142" customFormat="1" ht="101.25" customHeight="1" x14ac:dyDescent="0.3">
      <c r="A22" s="137">
        <v>19</v>
      </c>
      <c r="B22" s="145" t="s">
        <v>1580</v>
      </c>
      <c r="C22" s="137" t="s">
        <v>1581</v>
      </c>
      <c r="D22" s="137" t="s">
        <v>1582</v>
      </c>
      <c r="E22" s="137" t="s">
        <v>33</v>
      </c>
      <c r="F22" s="137" t="s">
        <v>1583</v>
      </c>
      <c r="G22" s="139" t="s">
        <v>1584</v>
      </c>
      <c r="H22" s="137" t="s">
        <v>1585</v>
      </c>
      <c r="I22" s="140">
        <v>42349</v>
      </c>
      <c r="J22" s="140">
        <v>42349</v>
      </c>
      <c r="K22" s="140" t="s">
        <v>1586</v>
      </c>
      <c r="L22" s="141">
        <v>10402386</v>
      </c>
      <c r="M22" s="141">
        <v>10402386</v>
      </c>
      <c r="N22" s="141">
        <v>3200000</v>
      </c>
    </row>
    <row r="23" spans="1:14" s="142" customFormat="1" ht="157.5" customHeight="1" x14ac:dyDescent="0.3">
      <c r="A23" s="137">
        <v>20</v>
      </c>
      <c r="B23" s="35" t="s">
        <v>1476</v>
      </c>
      <c r="C23" s="35" t="s">
        <v>1477</v>
      </c>
      <c r="D23" s="35" t="s">
        <v>1478</v>
      </c>
      <c r="E23" s="35" t="s">
        <v>40</v>
      </c>
      <c r="F23" s="35" t="s">
        <v>1479</v>
      </c>
      <c r="G23" s="139" t="s">
        <v>1480</v>
      </c>
      <c r="H23" s="137" t="s">
        <v>1484</v>
      </c>
      <c r="I23" s="140">
        <v>42409</v>
      </c>
      <c r="J23" s="140">
        <v>42409</v>
      </c>
      <c r="K23" s="140" t="s">
        <v>1587</v>
      </c>
      <c r="L23" s="37">
        <v>3379459.39</v>
      </c>
      <c r="M23" s="141">
        <v>3379459.39</v>
      </c>
      <c r="N23" s="37">
        <v>2846428.48</v>
      </c>
    </row>
    <row r="24" spans="1:14" s="142" customFormat="1" ht="157.5" customHeight="1" x14ac:dyDescent="0.3">
      <c r="A24" s="137">
        <v>21</v>
      </c>
      <c r="B24" s="146" t="s">
        <v>1588</v>
      </c>
      <c r="C24" s="137" t="s">
        <v>1589</v>
      </c>
      <c r="D24" s="137" t="s">
        <v>1590</v>
      </c>
      <c r="E24" s="137" t="s">
        <v>40</v>
      </c>
      <c r="F24" s="137" t="s">
        <v>587</v>
      </c>
      <c r="G24" s="139" t="s">
        <v>588</v>
      </c>
      <c r="H24" s="137" t="s">
        <v>1591</v>
      </c>
      <c r="I24" s="140">
        <v>42331</v>
      </c>
      <c r="J24" s="140">
        <v>42331</v>
      </c>
      <c r="K24" s="140" t="s">
        <v>1592</v>
      </c>
      <c r="L24" s="141">
        <v>2715000</v>
      </c>
      <c r="M24" s="141">
        <v>2715000</v>
      </c>
      <c r="N24" s="141">
        <v>2307750</v>
      </c>
    </row>
    <row r="25" spans="1:14" s="142" customFormat="1" ht="67.5" customHeight="1" x14ac:dyDescent="0.3">
      <c r="A25" s="137">
        <v>22</v>
      </c>
      <c r="B25" s="146" t="s">
        <v>1593</v>
      </c>
      <c r="C25" s="137" t="s">
        <v>1594</v>
      </c>
      <c r="D25" s="137" t="s">
        <v>1595</v>
      </c>
      <c r="E25" s="137" t="s">
        <v>29</v>
      </c>
      <c r="F25" s="137" t="s">
        <v>1596</v>
      </c>
      <c r="G25" s="139" t="s">
        <v>1597</v>
      </c>
      <c r="H25" s="137" t="s">
        <v>1598</v>
      </c>
      <c r="I25" s="140">
        <v>42370</v>
      </c>
      <c r="J25" s="140">
        <v>42370</v>
      </c>
      <c r="K25" s="140" t="s">
        <v>1599</v>
      </c>
      <c r="L25" s="141">
        <v>3999993.12</v>
      </c>
      <c r="M25" s="141">
        <v>3999993.12</v>
      </c>
      <c r="N25" s="141">
        <v>3399994.15</v>
      </c>
    </row>
    <row r="26" spans="1:14" s="142" customFormat="1" ht="81.599999999999994" x14ac:dyDescent="0.3">
      <c r="A26" s="137">
        <v>23</v>
      </c>
      <c r="B26" s="138" t="s">
        <v>1600</v>
      </c>
      <c r="C26" s="137" t="s">
        <v>1601</v>
      </c>
      <c r="D26" s="137" t="s">
        <v>1602</v>
      </c>
      <c r="E26" s="137" t="s">
        <v>29</v>
      </c>
      <c r="F26" s="137" t="s">
        <v>319</v>
      </c>
      <c r="G26" s="139" t="s">
        <v>320</v>
      </c>
      <c r="H26" s="137" t="s">
        <v>1603</v>
      </c>
      <c r="I26" s="140">
        <v>42398</v>
      </c>
      <c r="J26" s="140">
        <v>42398</v>
      </c>
      <c r="K26" s="140" t="s">
        <v>1604</v>
      </c>
      <c r="L26" s="141">
        <v>3990369.24</v>
      </c>
      <c r="M26" s="141">
        <v>3990369.24</v>
      </c>
      <c r="N26" s="141">
        <v>3391813.85</v>
      </c>
    </row>
    <row r="27" spans="1:14" s="142" customFormat="1" ht="81.599999999999994" x14ac:dyDescent="0.3">
      <c r="A27" s="137">
        <v>24</v>
      </c>
      <c r="B27" s="35" t="s">
        <v>1473</v>
      </c>
      <c r="C27" s="35" t="s">
        <v>1474</v>
      </c>
      <c r="D27" s="35" t="s">
        <v>1475</v>
      </c>
      <c r="E27" s="35" t="s">
        <v>40</v>
      </c>
      <c r="F27" s="35" t="s">
        <v>296</v>
      </c>
      <c r="G27" s="139" t="s">
        <v>297</v>
      </c>
      <c r="H27" s="137" t="s">
        <v>1605</v>
      </c>
      <c r="I27" s="140">
        <v>42310</v>
      </c>
      <c r="J27" s="140">
        <v>42310</v>
      </c>
      <c r="K27" s="140" t="s">
        <v>1606</v>
      </c>
      <c r="L27" s="37">
        <v>8809444.7400000002</v>
      </c>
      <c r="M27" s="141">
        <v>8809444.7400000002</v>
      </c>
      <c r="N27" s="37">
        <v>3400000</v>
      </c>
    </row>
    <row r="28" spans="1:14" s="142" customFormat="1" ht="102" x14ac:dyDescent="0.3">
      <c r="A28" s="137">
        <v>25</v>
      </c>
      <c r="B28" s="138" t="s">
        <v>1607</v>
      </c>
      <c r="C28" s="137" t="s">
        <v>1608</v>
      </c>
      <c r="D28" s="137" t="s">
        <v>1609</v>
      </c>
      <c r="E28" s="137" t="s">
        <v>30</v>
      </c>
      <c r="F28" s="137" t="s">
        <v>1610</v>
      </c>
      <c r="G28" s="139" t="s">
        <v>194</v>
      </c>
      <c r="H28" s="137" t="s">
        <v>1611</v>
      </c>
      <c r="I28" s="140">
        <v>42437</v>
      </c>
      <c r="J28" s="140">
        <v>42437</v>
      </c>
      <c r="K28" s="140" t="s">
        <v>1612</v>
      </c>
      <c r="L28" s="141">
        <v>6936684.1600000001</v>
      </c>
      <c r="M28" s="141">
        <v>6936684.1600000001</v>
      </c>
      <c r="N28" s="141">
        <v>3200000</v>
      </c>
    </row>
    <row r="29" spans="1:14" s="142" customFormat="1" ht="71.400000000000006" x14ac:dyDescent="0.3">
      <c r="A29" s="137">
        <v>26</v>
      </c>
      <c r="B29" s="144" t="s">
        <v>1613</v>
      </c>
      <c r="C29" s="137" t="s">
        <v>1614</v>
      </c>
      <c r="D29" s="137" t="s">
        <v>1615</v>
      </c>
      <c r="E29" s="137" t="s">
        <v>33</v>
      </c>
      <c r="F29" s="137" t="s">
        <v>1616</v>
      </c>
      <c r="G29" s="139" t="s">
        <v>1617</v>
      </c>
      <c r="H29" s="137" t="s">
        <v>1618</v>
      </c>
      <c r="I29" s="140">
        <v>42404</v>
      </c>
      <c r="J29" s="140">
        <v>42404</v>
      </c>
      <c r="K29" s="140" t="s">
        <v>1619</v>
      </c>
      <c r="L29" s="141">
        <v>2200677</v>
      </c>
      <c r="M29" s="141">
        <v>2200677</v>
      </c>
      <c r="N29" s="141">
        <v>1600000</v>
      </c>
    </row>
    <row r="30" spans="1:14" s="142" customFormat="1" ht="51" x14ac:dyDescent="0.3">
      <c r="A30" s="137">
        <v>27</v>
      </c>
      <c r="B30" s="146" t="s">
        <v>1620</v>
      </c>
      <c r="C30" s="137" t="s">
        <v>1621</v>
      </c>
      <c r="D30" s="137" t="s">
        <v>151</v>
      </c>
      <c r="E30" s="137" t="s">
        <v>35</v>
      </c>
      <c r="F30" s="137" t="s">
        <v>1622</v>
      </c>
      <c r="G30" s="139" t="s">
        <v>153</v>
      </c>
      <c r="H30" s="137" t="s">
        <v>1623</v>
      </c>
      <c r="I30" s="140">
        <v>42401</v>
      </c>
      <c r="J30" s="140">
        <v>42401</v>
      </c>
      <c r="K30" s="140" t="s">
        <v>1624</v>
      </c>
      <c r="L30" s="141">
        <v>2250000</v>
      </c>
      <c r="M30" s="141">
        <v>2250500</v>
      </c>
      <c r="N30" s="141">
        <v>1912500</v>
      </c>
    </row>
    <row r="31" spans="1:14" s="142" customFormat="1" ht="78.75" customHeight="1" x14ac:dyDescent="0.3">
      <c r="A31" s="137">
        <v>28</v>
      </c>
      <c r="B31" s="138" t="s">
        <v>1625</v>
      </c>
      <c r="C31" s="137" t="s">
        <v>1626</v>
      </c>
      <c r="D31" s="137" t="s">
        <v>1627</v>
      </c>
      <c r="E31" s="137" t="s">
        <v>40</v>
      </c>
      <c r="F31" s="137" t="s">
        <v>230</v>
      </c>
      <c r="G31" s="139" t="s">
        <v>231</v>
      </c>
      <c r="H31" s="137" t="s">
        <v>1628</v>
      </c>
      <c r="I31" s="140">
        <v>42446</v>
      </c>
      <c r="J31" s="140">
        <v>42446</v>
      </c>
      <c r="K31" s="140" t="s">
        <v>1629</v>
      </c>
      <c r="L31" s="141">
        <v>3999995.94</v>
      </c>
      <c r="M31" s="141">
        <v>3999995.94</v>
      </c>
      <c r="N31" s="141">
        <v>3399996.54</v>
      </c>
    </row>
    <row r="32" spans="1:14" s="142" customFormat="1" ht="81.599999999999994" x14ac:dyDescent="0.3">
      <c r="A32" s="137">
        <v>29</v>
      </c>
      <c r="B32" s="144" t="s">
        <v>1630</v>
      </c>
      <c r="C32" s="137" t="s">
        <v>1631</v>
      </c>
      <c r="D32" s="137" t="s">
        <v>1632</v>
      </c>
      <c r="E32" s="137" t="s">
        <v>33</v>
      </c>
      <c r="F32" s="137" t="s">
        <v>1633</v>
      </c>
      <c r="G32" s="139" t="s">
        <v>1634</v>
      </c>
      <c r="H32" s="137" t="s">
        <v>1635</v>
      </c>
      <c r="I32" s="140">
        <v>42433</v>
      </c>
      <c r="J32" s="140">
        <v>42433</v>
      </c>
      <c r="K32" s="140" t="s">
        <v>1636</v>
      </c>
      <c r="L32" s="141">
        <v>1280000</v>
      </c>
      <c r="M32" s="141">
        <v>1280000</v>
      </c>
      <c r="N32" s="141">
        <v>1024000</v>
      </c>
    </row>
    <row r="33" spans="1:14" s="142" customFormat="1" ht="102" x14ac:dyDescent="0.3">
      <c r="A33" s="137">
        <v>30</v>
      </c>
      <c r="B33" s="146" t="s">
        <v>1637</v>
      </c>
      <c r="C33" s="137" t="s">
        <v>1638</v>
      </c>
      <c r="D33" s="137" t="s">
        <v>1639</v>
      </c>
      <c r="E33" s="137" t="s">
        <v>37</v>
      </c>
      <c r="F33" s="137" t="s">
        <v>735</v>
      </c>
      <c r="G33" s="139" t="s">
        <v>736</v>
      </c>
      <c r="H33" s="137" t="s">
        <v>1640</v>
      </c>
      <c r="I33" s="140">
        <v>42307</v>
      </c>
      <c r="J33" s="140">
        <v>42307</v>
      </c>
      <c r="K33" s="140" t="s">
        <v>1641</v>
      </c>
      <c r="L33" s="141">
        <v>4002180.89</v>
      </c>
      <c r="M33" s="141">
        <v>4002180.89</v>
      </c>
      <c r="N33" s="141">
        <v>3178291.9</v>
      </c>
    </row>
    <row r="34" spans="1:14" s="142" customFormat="1" ht="71.400000000000006" x14ac:dyDescent="0.3">
      <c r="A34" s="137">
        <v>31</v>
      </c>
      <c r="B34" s="146" t="s">
        <v>1642</v>
      </c>
      <c r="C34" s="137" t="s">
        <v>1643</v>
      </c>
      <c r="D34" s="137" t="s">
        <v>1644</v>
      </c>
      <c r="E34" s="137" t="s">
        <v>41</v>
      </c>
      <c r="F34" s="137" t="s">
        <v>187</v>
      </c>
      <c r="G34" s="139" t="s">
        <v>188</v>
      </c>
      <c r="H34" s="137" t="s">
        <v>1645</v>
      </c>
      <c r="I34" s="140">
        <v>42370</v>
      </c>
      <c r="J34" s="140">
        <v>42370</v>
      </c>
      <c r="K34" s="140" t="s">
        <v>1646</v>
      </c>
      <c r="L34" s="141">
        <v>4000000</v>
      </c>
      <c r="M34" s="141">
        <v>4000000</v>
      </c>
      <c r="N34" s="141">
        <v>3372921.55</v>
      </c>
    </row>
    <row r="35" spans="1:14" s="142" customFormat="1" ht="91.8" x14ac:dyDescent="0.3">
      <c r="A35" s="137">
        <v>32</v>
      </c>
      <c r="B35" s="146" t="s">
        <v>1647</v>
      </c>
      <c r="C35" s="137" t="s">
        <v>1648</v>
      </c>
      <c r="D35" s="137" t="s">
        <v>1649</v>
      </c>
      <c r="E35" s="137" t="s">
        <v>31</v>
      </c>
      <c r="F35" s="137" t="s">
        <v>134</v>
      </c>
      <c r="G35" s="139" t="s">
        <v>1650</v>
      </c>
      <c r="H35" s="137" t="s">
        <v>1651</v>
      </c>
      <c r="I35" s="140">
        <v>42437</v>
      </c>
      <c r="J35" s="140">
        <v>42437</v>
      </c>
      <c r="K35" s="140" t="s">
        <v>1652</v>
      </c>
      <c r="L35" s="141">
        <v>3999541.93</v>
      </c>
      <c r="M35" s="141">
        <v>3999541.93</v>
      </c>
      <c r="N35" s="141">
        <v>3399610.64</v>
      </c>
    </row>
    <row r="36" spans="1:14" s="142" customFormat="1" ht="91.8" x14ac:dyDescent="0.3">
      <c r="A36" s="137">
        <v>33</v>
      </c>
      <c r="B36" s="138" t="s">
        <v>1653</v>
      </c>
      <c r="C36" s="137" t="s">
        <v>1654</v>
      </c>
      <c r="D36" s="137" t="s">
        <v>1655</v>
      </c>
      <c r="E36" s="137" t="s">
        <v>199</v>
      </c>
      <c r="F36" s="137" t="s">
        <v>547</v>
      </c>
      <c r="G36" s="139" t="s">
        <v>548</v>
      </c>
      <c r="H36" s="137" t="s">
        <v>1656</v>
      </c>
      <c r="I36" s="140">
        <v>42380</v>
      </c>
      <c r="J36" s="140">
        <v>42380</v>
      </c>
      <c r="K36" s="140" t="s">
        <v>1657</v>
      </c>
      <c r="L36" s="141">
        <v>7724241.2000000002</v>
      </c>
      <c r="M36" s="141">
        <v>7724241.2000000002</v>
      </c>
      <c r="N36" s="141">
        <v>4752185.2699999996</v>
      </c>
    </row>
    <row r="37" spans="1:14" s="142" customFormat="1" ht="61.2" x14ac:dyDescent="0.3">
      <c r="A37" s="137">
        <v>34</v>
      </c>
      <c r="B37" s="138" t="s">
        <v>1658</v>
      </c>
      <c r="C37" s="137" t="s">
        <v>1659</v>
      </c>
      <c r="D37" s="137" t="s">
        <v>1660</v>
      </c>
      <c r="E37" s="137" t="s">
        <v>199</v>
      </c>
      <c r="F37" s="137" t="s">
        <v>418</v>
      </c>
      <c r="G37" s="139" t="s">
        <v>419</v>
      </c>
      <c r="H37" s="137" t="s">
        <v>1661</v>
      </c>
      <c r="I37" s="140">
        <v>42370</v>
      </c>
      <c r="J37" s="140">
        <v>42370</v>
      </c>
      <c r="K37" s="140" t="s">
        <v>1662</v>
      </c>
      <c r="L37" s="141">
        <v>4136998.9</v>
      </c>
      <c r="M37" s="141">
        <v>4136998.9</v>
      </c>
      <c r="N37" s="141">
        <v>3398200.65</v>
      </c>
    </row>
    <row r="38" spans="1:14" s="142" customFormat="1" ht="135" customHeight="1" x14ac:dyDescent="0.3">
      <c r="A38" s="137">
        <v>35</v>
      </c>
      <c r="B38" s="138" t="s">
        <v>1663</v>
      </c>
      <c r="C38" s="137" t="s">
        <v>1664</v>
      </c>
      <c r="D38" s="137" t="s">
        <v>259</v>
      </c>
      <c r="E38" s="137" t="s">
        <v>32</v>
      </c>
      <c r="F38" s="137" t="s">
        <v>260</v>
      </c>
      <c r="G38" s="139" t="s">
        <v>261</v>
      </c>
      <c r="H38" s="137" t="s">
        <v>1665</v>
      </c>
      <c r="I38" s="140">
        <v>42314</v>
      </c>
      <c r="J38" s="140">
        <v>42314</v>
      </c>
      <c r="K38" s="140" t="s">
        <v>1666</v>
      </c>
      <c r="L38" s="141">
        <v>4131967.11</v>
      </c>
      <c r="M38" s="141">
        <v>4131967.11</v>
      </c>
      <c r="N38" s="141">
        <v>3394345.45</v>
      </c>
    </row>
    <row r="39" spans="1:14" s="142" customFormat="1" ht="81.599999999999994" x14ac:dyDescent="0.3">
      <c r="A39" s="137">
        <v>36</v>
      </c>
      <c r="B39" s="143" t="s">
        <v>1667</v>
      </c>
      <c r="C39" s="137" t="s">
        <v>1668</v>
      </c>
      <c r="D39" s="137" t="s">
        <v>163</v>
      </c>
      <c r="E39" s="137" t="s">
        <v>32</v>
      </c>
      <c r="F39" s="137" t="s">
        <v>164</v>
      </c>
      <c r="G39" s="139" t="s">
        <v>165</v>
      </c>
      <c r="H39" s="137" t="s">
        <v>1669</v>
      </c>
      <c r="I39" s="140">
        <v>42326</v>
      </c>
      <c r="J39" s="140">
        <v>42326</v>
      </c>
      <c r="K39" s="140" t="s">
        <v>1670</v>
      </c>
      <c r="L39" s="141">
        <v>4708163.05</v>
      </c>
      <c r="M39" s="141">
        <v>4708163.05</v>
      </c>
      <c r="N39" s="141">
        <v>3279749.83</v>
      </c>
    </row>
    <row r="40" spans="1:14" s="142" customFormat="1" ht="61.2" x14ac:dyDescent="0.3">
      <c r="A40" s="137">
        <v>37</v>
      </c>
      <c r="B40" s="146" t="s">
        <v>1671</v>
      </c>
      <c r="C40" s="137" t="s">
        <v>1672</v>
      </c>
      <c r="D40" s="137" t="s">
        <v>1673</v>
      </c>
      <c r="E40" s="137" t="s">
        <v>27</v>
      </c>
      <c r="F40" s="137" t="s">
        <v>1674</v>
      </c>
      <c r="G40" s="139" t="s">
        <v>1675</v>
      </c>
      <c r="H40" s="137" t="s">
        <v>1676</v>
      </c>
      <c r="I40" s="140">
        <v>42340</v>
      </c>
      <c r="J40" s="140">
        <v>42340</v>
      </c>
      <c r="K40" s="140" t="s">
        <v>1677</v>
      </c>
      <c r="L40" s="141">
        <v>1156612.67</v>
      </c>
      <c r="M40" s="141">
        <v>1156612.67</v>
      </c>
      <c r="N40" s="141">
        <v>982179.81</v>
      </c>
    </row>
    <row r="41" spans="1:14" s="142" customFormat="1" ht="90" customHeight="1" x14ac:dyDescent="0.3">
      <c r="A41" s="137">
        <v>38</v>
      </c>
      <c r="B41" s="143" t="s">
        <v>1678</v>
      </c>
      <c r="C41" s="137" t="s">
        <v>1679</v>
      </c>
      <c r="D41" s="137" t="s">
        <v>1680</v>
      </c>
      <c r="E41" s="137" t="s">
        <v>40</v>
      </c>
      <c r="F41" s="137" t="s">
        <v>807</v>
      </c>
      <c r="G41" s="139" t="s">
        <v>808</v>
      </c>
      <c r="H41" s="137" t="s">
        <v>1681</v>
      </c>
      <c r="I41" s="140">
        <v>42446</v>
      </c>
      <c r="J41" s="140">
        <v>42446</v>
      </c>
      <c r="K41" s="140" t="s">
        <v>1682</v>
      </c>
      <c r="L41" s="141">
        <v>3768228.92</v>
      </c>
      <c r="M41" s="141">
        <v>3768228.92</v>
      </c>
      <c r="N41" s="141">
        <v>3187312.08</v>
      </c>
    </row>
    <row r="42" spans="1:14" s="142" customFormat="1" ht="135" customHeight="1" x14ac:dyDescent="0.3">
      <c r="A42" s="137">
        <v>39</v>
      </c>
      <c r="B42" s="143" t="s">
        <v>1683</v>
      </c>
      <c r="C42" s="137" t="s">
        <v>1684</v>
      </c>
      <c r="D42" s="137" t="s">
        <v>1685</v>
      </c>
      <c r="E42" s="137" t="s">
        <v>199</v>
      </c>
      <c r="F42" s="137" t="s">
        <v>1686</v>
      </c>
      <c r="G42" s="139" t="s">
        <v>1687</v>
      </c>
      <c r="H42" s="137" t="s">
        <v>1688</v>
      </c>
      <c r="I42" s="140">
        <v>41640</v>
      </c>
      <c r="J42" s="140">
        <v>41640</v>
      </c>
      <c r="K42" s="140" t="s">
        <v>1689</v>
      </c>
      <c r="L42" s="141">
        <v>4207665.07</v>
      </c>
      <c r="M42" s="141">
        <v>4207665.07</v>
      </c>
      <c r="N42" s="141">
        <v>3399457.28</v>
      </c>
    </row>
    <row r="43" spans="1:14" s="142" customFormat="1" ht="123.75" customHeight="1" x14ac:dyDescent="0.3">
      <c r="A43" s="137">
        <v>40</v>
      </c>
      <c r="B43" s="146" t="s">
        <v>1690</v>
      </c>
      <c r="C43" s="137" t="s">
        <v>1691</v>
      </c>
      <c r="D43" s="137" t="s">
        <v>1692</v>
      </c>
      <c r="E43" s="137" t="s">
        <v>39</v>
      </c>
      <c r="F43" s="137" t="s">
        <v>1693</v>
      </c>
      <c r="G43" s="139" t="s">
        <v>1694</v>
      </c>
      <c r="H43" s="137" t="s">
        <v>1695</v>
      </c>
      <c r="I43" s="140">
        <v>42401</v>
      </c>
      <c r="J43" s="140">
        <v>42401</v>
      </c>
      <c r="K43" s="140" t="s">
        <v>1696</v>
      </c>
      <c r="L43" s="141">
        <v>890811.84</v>
      </c>
      <c r="M43" s="141">
        <v>890811.84</v>
      </c>
      <c r="N43" s="141">
        <v>748303.31</v>
      </c>
    </row>
    <row r="44" spans="1:14" s="142" customFormat="1" ht="71.400000000000006" x14ac:dyDescent="0.3">
      <c r="A44" s="137">
        <v>41</v>
      </c>
      <c r="B44" s="138" t="s">
        <v>1697</v>
      </c>
      <c r="C44" s="137" t="s">
        <v>1698</v>
      </c>
      <c r="D44" s="137" t="s">
        <v>1699</v>
      </c>
      <c r="E44" s="137" t="s">
        <v>27</v>
      </c>
      <c r="F44" s="137" t="s">
        <v>1700</v>
      </c>
      <c r="G44" s="139" t="s">
        <v>1701</v>
      </c>
      <c r="H44" s="137" t="s">
        <v>1702</v>
      </c>
      <c r="I44" s="140">
        <v>42248</v>
      </c>
      <c r="J44" s="140">
        <v>42248</v>
      </c>
      <c r="K44" s="140" t="s">
        <v>1703</v>
      </c>
      <c r="L44" s="141">
        <v>5010364.38</v>
      </c>
      <c r="M44" s="141">
        <v>5010364.38</v>
      </c>
      <c r="N44" s="141">
        <v>3920659</v>
      </c>
    </row>
    <row r="45" spans="1:14" s="142" customFormat="1" ht="67.5" customHeight="1" x14ac:dyDescent="0.3">
      <c r="A45" s="137">
        <v>42</v>
      </c>
      <c r="B45" s="146" t="s">
        <v>1704</v>
      </c>
      <c r="C45" s="137" t="s">
        <v>1705</v>
      </c>
      <c r="D45" s="137" t="s">
        <v>473</v>
      </c>
      <c r="E45" s="137" t="s">
        <v>27</v>
      </c>
      <c r="F45" s="137" t="s">
        <v>474</v>
      </c>
      <c r="G45" s="139" t="s">
        <v>475</v>
      </c>
      <c r="H45" s="137" t="s">
        <v>1706</v>
      </c>
      <c r="I45" s="140">
        <v>42387</v>
      </c>
      <c r="J45" s="140">
        <v>42387</v>
      </c>
      <c r="K45" s="140" t="s">
        <v>1707</v>
      </c>
      <c r="L45" s="141">
        <v>3163866.9</v>
      </c>
      <c r="M45" s="141">
        <v>3163866.9</v>
      </c>
      <c r="N45" s="141">
        <v>2688241.36</v>
      </c>
    </row>
    <row r="46" spans="1:14" s="142" customFormat="1" ht="112.5" customHeight="1" x14ac:dyDescent="0.3">
      <c r="A46" s="137">
        <v>43</v>
      </c>
      <c r="B46" s="138" t="s">
        <v>1708</v>
      </c>
      <c r="C46" s="137" t="s">
        <v>1709</v>
      </c>
      <c r="D46" s="137" t="s">
        <v>820</v>
      </c>
      <c r="E46" s="137" t="s">
        <v>31</v>
      </c>
      <c r="F46" s="137" t="s">
        <v>821</v>
      </c>
      <c r="G46" s="139" t="s">
        <v>822</v>
      </c>
      <c r="H46" s="137" t="s">
        <v>1710</v>
      </c>
      <c r="I46" s="140">
        <v>42412</v>
      </c>
      <c r="J46" s="140">
        <v>42412</v>
      </c>
      <c r="K46" s="140" t="s">
        <v>1711</v>
      </c>
      <c r="L46" s="141">
        <v>2465917.37</v>
      </c>
      <c r="M46" s="141">
        <v>2465917.37</v>
      </c>
      <c r="N46" s="141">
        <v>2079929.06</v>
      </c>
    </row>
    <row r="47" spans="1:14" s="142" customFormat="1" ht="71.400000000000006" x14ac:dyDescent="0.3">
      <c r="A47" s="137">
        <v>44</v>
      </c>
      <c r="B47" s="146" t="s">
        <v>1712</v>
      </c>
      <c r="C47" s="137" t="s">
        <v>1713</v>
      </c>
      <c r="D47" s="137" t="s">
        <v>1714</v>
      </c>
      <c r="E47" s="137" t="s">
        <v>37</v>
      </c>
      <c r="F47" s="137" t="s">
        <v>692</v>
      </c>
      <c r="G47" s="139" t="s">
        <v>693</v>
      </c>
      <c r="H47" s="137" t="s">
        <v>1715</v>
      </c>
      <c r="I47" s="140">
        <v>42125</v>
      </c>
      <c r="J47" s="140">
        <v>42125</v>
      </c>
      <c r="K47" s="140" t="s">
        <v>1716</v>
      </c>
      <c r="L47" s="141">
        <v>1185470.6200000001</v>
      </c>
      <c r="M47" s="141">
        <v>1185470.6200000001</v>
      </c>
      <c r="N47" s="141">
        <v>813043.35</v>
      </c>
    </row>
    <row r="48" spans="1:14" s="142" customFormat="1" ht="81.599999999999994" x14ac:dyDescent="0.3">
      <c r="A48" s="137">
        <v>45</v>
      </c>
      <c r="B48" s="146" t="s">
        <v>1717</v>
      </c>
      <c r="C48" s="137" t="s">
        <v>1718</v>
      </c>
      <c r="D48" s="137" t="s">
        <v>1719</v>
      </c>
      <c r="E48" s="137" t="s">
        <v>1720</v>
      </c>
      <c r="F48" s="137" t="s">
        <v>835</v>
      </c>
      <c r="G48" s="139" t="s">
        <v>836</v>
      </c>
      <c r="H48" s="137" t="s">
        <v>1721</v>
      </c>
      <c r="I48" s="140">
        <v>42436</v>
      </c>
      <c r="J48" s="140">
        <v>42436</v>
      </c>
      <c r="K48" s="140" t="s">
        <v>1722</v>
      </c>
      <c r="L48" s="141">
        <v>8090077.0800000001</v>
      </c>
      <c r="M48" s="141">
        <v>8090077.0800000001</v>
      </c>
      <c r="N48" s="141">
        <v>6800000</v>
      </c>
    </row>
    <row r="49" spans="1:14" s="142" customFormat="1" ht="101.25" customHeight="1" x14ac:dyDescent="0.3">
      <c r="A49" s="137">
        <v>46</v>
      </c>
      <c r="B49" s="146" t="s">
        <v>1723</v>
      </c>
      <c r="C49" s="137" t="s">
        <v>1724</v>
      </c>
      <c r="D49" s="137" t="s">
        <v>1725</v>
      </c>
      <c r="E49" s="137" t="s">
        <v>32</v>
      </c>
      <c r="F49" s="137" t="s">
        <v>743</v>
      </c>
      <c r="G49" s="139" t="s">
        <v>744</v>
      </c>
      <c r="H49" s="137" t="s">
        <v>1726</v>
      </c>
      <c r="I49" s="140">
        <v>42401</v>
      </c>
      <c r="J49" s="140">
        <v>42401</v>
      </c>
      <c r="K49" s="140" t="s">
        <v>1727</v>
      </c>
      <c r="L49" s="141">
        <v>4306801.46</v>
      </c>
      <c r="M49" s="141">
        <v>4306801.46</v>
      </c>
      <c r="N49" s="141">
        <v>3383853.34</v>
      </c>
    </row>
    <row r="50" spans="1:14" s="142" customFormat="1" ht="71.400000000000006" x14ac:dyDescent="0.3">
      <c r="A50" s="137">
        <v>47</v>
      </c>
      <c r="B50" s="138" t="s">
        <v>1728</v>
      </c>
      <c r="C50" s="137" t="s">
        <v>1729</v>
      </c>
      <c r="D50" s="137" t="s">
        <v>1730</v>
      </c>
      <c r="E50" s="137" t="s">
        <v>32</v>
      </c>
      <c r="F50" s="137" t="s">
        <v>363</v>
      </c>
      <c r="G50" s="139" t="s">
        <v>407</v>
      </c>
      <c r="H50" s="137" t="s">
        <v>1731</v>
      </c>
      <c r="I50" s="140">
        <v>42430</v>
      </c>
      <c r="J50" s="140">
        <v>42430</v>
      </c>
      <c r="K50" s="140" t="s">
        <v>1732</v>
      </c>
      <c r="L50" s="141">
        <v>3259900.63</v>
      </c>
      <c r="M50" s="141">
        <v>3259900.63</v>
      </c>
      <c r="N50" s="141">
        <v>2770915.53</v>
      </c>
    </row>
    <row r="51" spans="1:14" s="142" customFormat="1" ht="122.4" x14ac:dyDescent="0.3">
      <c r="A51" s="137">
        <v>48</v>
      </c>
      <c r="B51" s="138" t="s">
        <v>1733</v>
      </c>
      <c r="C51" s="137" t="s">
        <v>1734</v>
      </c>
      <c r="D51" s="137" t="s">
        <v>1735</v>
      </c>
      <c r="E51" s="137" t="s">
        <v>41</v>
      </c>
      <c r="F51" s="137" t="s">
        <v>187</v>
      </c>
      <c r="G51" s="139" t="s">
        <v>1736</v>
      </c>
      <c r="H51" s="137" t="s">
        <v>1737</v>
      </c>
      <c r="I51" s="140">
        <v>41640</v>
      </c>
      <c r="J51" s="140">
        <v>41640</v>
      </c>
      <c r="K51" s="140" t="s">
        <v>1738</v>
      </c>
      <c r="L51" s="141">
        <v>3532502.97</v>
      </c>
      <c r="M51" s="141">
        <v>3532502.97</v>
      </c>
      <c r="N51" s="141">
        <v>2853691.09</v>
      </c>
    </row>
    <row r="52" spans="1:14" ht="61.2" x14ac:dyDescent="0.3">
      <c r="A52" s="137">
        <v>49</v>
      </c>
      <c r="B52" s="35" t="s">
        <v>96</v>
      </c>
      <c r="C52" s="35" t="s">
        <v>97</v>
      </c>
      <c r="D52" s="35" t="s">
        <v>98</v>
      </c>
      <c r="E52" s="35" t="s">
        <v>33</v>
      </c>
      <c r="F52" s="35" t="s">
        <v>99</v>
      </c>
      <c r="G52" s="35" t="s">
        <v>100</v>
      </c>
      <c r="H52" s="35" t="s">
        <v>101</v>
      </c>
      <c r="I52" s="36">
        <v>39083</v>
      </c>
      <c r="J52" s="36">
        <v>40816</v>
      </c>
      <c r="K52" s="36" t="s">
        <v>1278</v>
      </c>
      <c r="L52" s="37">
        <v>580232</v>
      </c>
      <c r="M52" s="37">
        <v>580232</v>
      </c>
      <c r="N52" s="37">
        <v>493197.2</v>
      </c>
    </row>
    <row r="53" spans="1:14" ht="61.2" x14ac:dyDescent="0.3">
      <c r="A53" s="137">
        <v>50</v>
      </c>
      <c r="B53" s="35" t="s">
        <v>102</v>
      </c>
      <c r="C53" s="35" t="s">
        <v>103</v>
      </c>
      <c r="D53" s="35" t="s">
        <v>104</v>
      </c>
      <c r="E53" s="35" t="s">
        <v>30</v>
      </c>
      <c r="F53" s="35" t="s">
        <v>105</v>
      </c>
      <c r="G53" s="35" t="s">
        <v>106</v>
      </c>
      <c r="H53" s="35" t="s">
        <v>107</v>
      </c>
      <c r="I53" s="36">
        <v>39083</v>
      </c>
      <c r="J53" s="36">
        <v>41213</v>
      </c>
      <c r="K53" s="36" t="s">
        <v>1279</v>
      </c>
      <c r="L53" s="37">
        <v>15730760</v>
      </c>
      <c r="M53" s="37">
        <v>11202540</v>
      </c>
      <c r="N53" s="37">
        <v>9522159</v>
      </c>
    </row>
    <row r="54" spans="1:14" ht="71.400000000000006" x14ac:dyDescent="0.3">
      <c r="A54" s="137">
        <v>51</v>
      </c>
      <c r="B54" s="35" t="s">
        <v>108</v>
      </c>
      <c r="C54" s="35" t="s">
        <v>109</v>
      </c>
      <c r="D54" s="35" t="s">
        <v>110</v>
      </c>
      <c r="E54" s="35" t="s">
        <v>32</v>
      </c>
      <c r="F54" s="35" t="s">
        <v>111</v>
      </c>
      <c r="G54" s="35" t="s">
        <v>112</v>
      </c>
      <c r="H54" s="35" t="s">
        <v>113</v>
      </c>
      <c r="I54" s="36">
        <v>39083</v>
      </c>
      <c r="J54" s="36">
        <v>41455</v>
      </c>
      <c r="K54" s="36" t="s">
        <v>1278</v>
      </c>
      <c r="L54" s="37">
        <v>906428.75</v>
      </c>
      <c r="M54" s="37">
        <v>902768.75</v>
      </c>
      <c r="N54" s="37">
        <v>767353.43</v>
      </c>
    </row>
    <row r="55" spans="1:14" ht="91.8" x14ac:dyDescent="0.3">
      <c r="A55" s="137">
        <v>52</v>
      </c>
      <c r="B55" s="35" t="s">
        <v>114</v>
      </c>
      <c r="C55" s="35" t="s">
        <v>115</v>
      </c>
      <c r="D55" s="35" t="s">
        <v>116</v>
      </c>
      <c r="E55" s="35" t="s">
        <v>39</v>
      </c>
      <c r="F55" s="35" t="s">
        <v>117</v>
      </c>
      <c r="G55" s="35" t="s">
        <v>118</v>
      </c>
      <c r="H55" s="35" t="s">
        <v>119</v>
      </c>
      <c r="I55" s="36">
        <v>39083</v>
      </c>
      <c r="J55" s="36">
        <v>41213</v>
      </c>
      <c r="K55" s="36" t="s">
        <v>1279</v>
      </c>
      <c r="L55" s="37">
        <v>13310377.52</v>
      </c>
      <c r="M55" s="37">
        <v>11228000</v>
      </c>
      <c r="N55" s="37">
        <v>9543800</v>
      </c>
    </row>
    <row r="56" spans="1:14" ht="71.400000000000006" x14ac:dyDescent="0.3">
      <c r="A56" s="137">
        <v>53</v>
      </c>
      <c r="B56" s="35" t="s">
        <v>120</v>
      </c>
      <c r="C56" s="35" t="s">
        <v>121</v>
      </c>
      <c r="D56" s="35" t="s">
        <v>122</v>
      </c>
      <c r="E56" s="35" t="s">
        <v>31</v>
      </c>
      <c r="F56" s="35" t="s">
        <v>123</v>
      </c>
      <c r="G56" s="35" t="s">
        <v>124</v>
      </c>
      <c r="H56" s="35" t="s">
        <v>125</v>
      </c>
      <c r="I56" s="36">
        <v>39083</v>
      </c>
      <c r="J56" s="36">
        <v>41152</v>
      </c>
      <c r="K56" s="36" t="s">
        <v>1278</v>
      </c>
      <c r="L56" s="37">
        <v>1517474.06</v>
      </c>
      <c r="M56" s="37">
        <v>1517474.06</v>
      </c>
      <c r="N56" s="37">
        <v>1289852.95</v>
      </c>
    </row>
    <row r="57" spans="1:14" ht="61.2" x14ac:dyDescent="0.3">
      <c r="A57" s="137">
        <v>54</v>
      </c>
      <c r="B57" s="35" t="s">
        <v>126</v>
      </c>
      <c r="C57" s="35" t="s">
        <v>127</v>
      </c>
      <c r="D57" s="35" t="s">
        <v>128</v>
      </c>
      <c r="E57" s="35" t="s">
        <v>33</v>
      </c>
      <c r="F57" s="35" t="s">
        <v>129</v>
      </c>
      <c r="G57" s="35" t="s">
        <v>130</v>
      </c>
      <c r="H57" s="35" t="s">
        <v>131</v>
      </c>
      <c r="I57" s="36">
        <v>39083</v>
      </c>
      <c r="J57" s="36">
        <v>42004</v>
      </c>
      <c r="K57" s="36" t="s">
        <v>1280</v>
      </c>
      <c r="L57" s="37">
        <v>25365481.899999999</v>
      </c>
      <c r="M57" s="37">
        <v>25097987.07</v>
      </c>
      <c r="N57" s="37">
        <v>21333289.010000002</v>
      </c>
    </row>
    <row r="58" spans="1:14" ht="71.400000000000006" x14ac:dyDescent="0.3">
      <c r="A58" s="137">
        <v>55</v>
      </c>
      <c r="B58" s="35" t="s">
        <v>132</v>
      </c>
      <c r="C58" s="35" t="s">
        <v>133</v>
      </c>
      <c r="D58" s="35" t="s">
        <v>88</v>
      </c>
      <c r="E58" s="35" t="s">
        <v>31</v>
      </c>
      <c r="F58" s="35" t="s">
        <v>134</v>
      </c>
      <c r="G58" s="35" t="s">
        <v>135</v>
      </c>
      <c r="H58" s="35" t="s">
        <v>136</v>
      </c>
      <c r="I58" s="36">
        <v>39083</v>
      </c>
      <c r="J58" s="36">
        <v>41060</v>
      </c>
      <c r="K58" s="36" t="s">
        <v>1281</v>
      </c>
      <c r="L58" s="37">
        <v>11243000</v>
      </c>
      <c r="M58" s="37">
        <v>11243000</v>
      </c>
      <c r="N58" s="37">
        <v>9556550</v>
      </c>
    </row>
    <row r="59" spans="1:14" ht="81.599999999999994" x14ac:dyDescent="0.3">
      <c r="A59" s="137">
        <v>56</v>
      </c>
      <c r="B59" s="35" t="s">
        <v>137</v>
      </c>
      <c r="C59" s="35" t="s">
        <v>138</v>
      </c>
      <c r="D59" s="35" t="s">
        <v>139</v>
      </c>
      <c r="E59" s="35" t="s">
        <v>35</v>
      </c>
      <c r="F59" s="35" t="s">
        <v>140</v>
      </c>
      <c r="G59" s="35" t="s">
        <v>141</v>
      </c>
      <c r="H59" s="35" t="s">
        <v>142</v>
      </c>
      <c r="I59" s="36">
        <v>40326</v>
      </c>
      <c r="J59" s="36">
        <v>41578</v>
      </c>
      <c r="K59" s="36" t="s">
        <v>1282</v>
      </c>
      <c r="L59" s="37">
        <v>11610386</v>
      </c>
      <c r="M59" s="37">
        <v>11243000</v>
      </c>
      <c r="N59" s="37">
        <v>9556550</v>
      </c>
    </row>
    <row r="60" spans="1:14" ht="40.799999999999997" x14ac:dyDescent="0.3">
      <c r="A60" s="137">
        <v>57</v>
      </c>
      <c r="B60" s="35" t="s">
        <v>143</v>
      </c>
      <c r="C60" s="35" t="s">
        <v>144</v>
      </c>
      <c r="D60" s="35" t="s">
        <v>145</v>
      </c>
      <c r="E60" s="35" t="s">
        <v>34</v>
      </c>
      <c r="F60" s="35" t="s">
        <v>146</v>
      </c>
      <c r="G60" s="35" t="s">
        <v>147</v>
      </c>
      <c r="H60" s="35" t="s">
        <v>148</v>
      </c>
      <c r="I60" s="36">
        <v>39083</v>
      </c>
      <c r="J60" s="36">
        <v>40816</v>
      </c>
      <c r="K60" s="36" t="s">
        <v>1278</v>
      </c>
      <c r="L60" s="37">
        <v>2126740.2599999998</v>
      </c>
      <c r="M60" s="37">
        <v>2126740.2599999998</v>
      </c>
      <c r="N60" s="37">
        <v>1807729.22</v>
      </c>
    </row>
    <row r="61" spans="1:14" ht="91.8" x14ac:dyDescent="0.3">
      <c r="A61" s="137">
        <v>58</v>
      </c>
      <c r="B61" s="35" t="s">
        <v>149</v>
      </c>
      <c r="C61" s="35" t="s">
        <v>150</v>
      </c>
      <c r="D61" s="35" t="s">
        <v>151</v>
      </c>
      <c r="E61" s="35" t="s">
        <v>35</v>
      </c>
      <c r="F61" s="35" t="s">
        <v>152</v>
      </c>
      <c r="G61" s="35" t="s">
        <v>153</v>
      </c>
      <c r="H61" s="35" t="s">
        <v>154</v>
      </c>
      <c r="I61" s="36">
        <v>39083</v>
      </c>
      <c r="J61" s="36">
        <v>41090</v>
      </c>
      <c r="K61" s="36" t="s">
        <v>1278</v>
      </c>
      <c r="L61" s="37">
        <v>3093883.18</v>
      </c>
      <c r="M61" s="37">
        <v>3075461.18</v>
      </c>
      <c r="N61" s="37">
        <v>2614142</v>
      </c>
    </row>
    <row r="62" spans="1:14" ht="81.599999999999994" x14ac:dyDescent="0.3">
      <c r="A62" s="137">
        <v>59</v>
      </c>
      <c r="B62" s="35" t="s">
        <v>155</v>
      </c>
      <c r="C62" s="35" t="s">
        <v>156</v>
      </c>
      <c r="D62" s="35" t="s">
        <v>157</v>
      </c>
      <c r="E62" s="35" t="s">
        <v>33</v>
      </c>
      <c r="F62" s="35" t="s">
        <v>158</v>
      </c>
      <c r="G62" s="35" t="s">
        <v>159</v>
      </c>
      <c r="H62" s="35" t="s">
        <v>160</v>
      </c>
      <c r="I62" s="36">
        <v>39083</v>
      </c>
      <c r="J62" s="36">
        <v>41274</v>
      </c>
      <c r="K62" s="36" t="s">
        <v>1278</v>
      </c>
      <c r="L62" s="37">
        <v>1139627.8700000001</v>
      </c>
      <c r="M62" s="37">
        <v>954698.4</v>
      </c>
      <c r="N62" s="37">
        <v>811493.64</v>
      </c>
    </row>
    <row r="63" spans="1:14" ht="71.400000000000006" x14ac:dyDescent="0.3">
      <c r="A63" s="137">
        <v>60</v>
      </c>
      <c r="B63" s="35" t="s">
        <v>161</v>
      </c>
      <c r="C63" s="35" t="s">
        <v>162</v>
      </c>
      <c r="D63" s="35" t="s">
        <v>163</v>
      </c>
      <c r="E63" s="35" t="s">
        <v>32</v>
      </c>
      <c r="F63" s="35" t="s">
        <v>164</v>
      </c>
      <c r="G63" s="35" t="s">
        <v>165</v>
      </c>
      <c r="H63" s="35" t="s">
        <v>166</v>
      </c>
      <c r="I63" s="36">
        <v>39083</v>
      </c>
      <c r="J63" s="36">
        <v>40939</v>
      </c>
      <c r="K63" s="36" t="s">
        <v>1278</v>
      </c>
      <c r="L63" s="37">
        <v>2463850.39</v>
      </c>
      <c r="M63" s="37">
        <v>2463850.39</v>
      </c>
      <c r="N63" s="37">
        <v>2094272.83</v>
      </c>
    </row>
    <row r="64" spans="1:14" ht="91.8" x14ac:dyDescent="0.3">
      <c r="A64" s="137">
        <v>61</v>
      </c>
      <c r="B64" s="35" t="s">
        <v>167</v>
      </c>
      <c r="C64" s="35" t="s">
        <v>168</v>
      </c>
      <c r="D64" s="35" t="s">
        <v>169</v>
      </c>
      <c r="E64" s="35" t="s">
        <v>33</v>
      </c>
      <c r="F64" s="35" t="s">
        <v>129</v>
      </c>
      <c r="G64" s="35" t="s">
        <v>170</v>
      </c>
      <c r="H64" s="35" t="s">
        <v>171</v>
      </c>
      <c r="I64" s="36">
        <v>39083</v>
      </c>
      <c r="J64" s="36">
        <v>41547</v>
      </c>
      <c r="K64" s="36" t="s">
        <v>1278</v>
      </c>
      <c r="L64" s="37">
        <v>1981358.86</v>
      </c>
      <c r="M64" s="37">
        <v>1977484.36</v>
      </c>
      <c r="N64" s="37">
        <v>1680861.7</v>
      </c>
    </row>
    <row r="65" spans="1:14" ht="61.2" x14ac:dyDescent="0.3">
      <c r="A65" s="137">
        <v>62</v>
      </c>
      <c r="B65" s="35" t="s">
        <v>172</v>
      </c>
      <c r="C65" s="35" t="s">
        <v>173</v>
      </c>
      <c r="D65" s="35" t="s">
        <v>174</v>
      </c>
      <c r="E65" s="35" t="s">
        <v>33</v>
      </c>
      <c r="F65" s="35" t="s">
        <v>175</v>
      </c>
      <c r="G65" s="35" t="s">
        <v>176</v>
      </c>
      <c r="H65" s="35" t="s">
        <v>177</v>
      </c>
      <c r="I65" s="36">
        <v>39083</v>
      </c>
      <c r="J65" s="36">
        <v>41425</v>
      </c>
      <c r="K65" s="36" t="s">
        <v>1278</v>
      </c>
      <c r="L65" s="37">
        <v>1786748.94</v>
      </c>
      <c r="M65" s="37">
        <v>1626868.79</v>
      </c>
      <c r="N65" s="37">
        <v>1382838.47</v>
      </c>
    </row>
    <row r="66" spans="1:14" ht="71.400000000000006" x14ac:dyDescent="0.3">
      <c r="A66" s="137">
        <v>63</v>
      </c>
      <c r="B66" s="35" t="s">
        <v>178</v>
      </c>
      <c r="C66" s="35" t="s">
        <v>179</v>
      </c>
      <c r="D66" s="35" t="s">
        <v>180</v>
      </c>
      <c r="E66" s="35" t="s">
        <v>41</v>
      </c>
      <c r="F66" s="35" t="s">
        <v>181</v>
      </c>
      <c r="G66" s="35" t="s">
        <v>182</v>
      </c>
      <c r="H66" s="35" t="s">
        <v>183</v>
      </c>
      <c r="I66" s="36">
        <v>39083</v>
      </c>
      <c r="J66" s="36">
        <v>41090</v>
      </c>
      <c r="K66" s="36" t="s">
        <v>1278</v>
      </c>
      <c r="L66" s="37">
        <v>4158523</v>
      </c>
      <c r="M66" s="37">
        <v>4158523</v>
      </c>
      <c r="N66" s="37">
        <v>3534744.55</v>
      </c>
    </row>
    <row r="67" spans="1:14" ht="61.2" x14ac:dyDescent="0.3">
      <c r="A67" s="137">
        <v>64</v>
      </c>
      <c r="B67" s="35" t="s">
        <v>184</v>
      </c>
      <c r="C67" s="35" t="s">
        <v>185</v>
      </c>
      <c r="D67" s="35" t="s">
        <v>186</v>
      </c>
      <c r="E67" s="35" t="s">
        <v>41</v>
      </c>
      <c r="F67" s="35" t="s">
        <v>187</v>
      </c>
      <c r="G67" s="35" t="s">
        <v>188</v>
      </c>
      <c r="H67" s="35" t="s">
        <v>189</v>
      </c>
      <c r="I67" s="36">
        <v>39083</v>
      </c>
      <c r="J67" s="36">
        <v>41670</v>
      </c>
      <c r="K67" s="36" t="s">
        <v>1278</v>
      </c>
      <c r="L67" s="37">
        <v>1889386.11</v>
      </c>
      <c r="M67" s="37">
        <v>1864225</v>
      </c>
      <c r="N67" s="37">
        <v>1584591.25</v>
      </c>
    </row>
    <row r="68" spans="1:14" ht="71.400000000000006" x14ac:dyDescent="0.3">
      <c r="A68" s="137">
        <v>65</v>
      </c>
      <c r="B68" s="35" t="s">
        <v>190</v>
      </c>
      <c r="C68" s="35" t="s">
        <v>191</v>
      </c>
      <c r="D68" s="35" t="s">
        <v>192</v>
      </c>
      <c r="E68" s="35" t="s">
        <v>30</v>
      </c>
      <c r="F68" s="35" t="s">
        <v>193</v>
      </c>
      <c r="G68" s="35" t="s">
        <v>194</v>
      </c>
      <c r="H68" s="35" t="s">
        <v>195</v>
      </c>
      <c r="I68" s="36">
        <v>39083</v>
      </c>
      <c r="J68" s="36">
        <v>41790</v>
      </c>
      <c r="K68" s="36" t="s">
        <v>1278</v>
      </c>
      <c r="L68" s="37">
        <v>6008563.3099999996</v>
      </c>
      <c r="M68" s="37">
        <v>4780269.0999999996</v>
      </c>
      <c r="N68" s="37">
        <v>4063228.73</v>
      </c>
    </row>
    <row r="69" spans="1:14" ht="61.2" x14ac:dyDescent="0.3">
      <c r="A69" s="137">
        <v>66</v>
      </c>
      <c r="B69" s="35" t="s">
        <v>196</v>
      </c>
      <c r="C69" s="35" t="s">
        <v>197</v>
      </c>
      <c r="D69" s="35" t="s">
        <v>198</v>
      </c>
      <c r="E69" s="35" t="s">
        <v>199</v>
      </c>
      <c r="F69" s="35" t="s">
        <v>200</v>
      </c>
      <c r="G69" s="35" t="s">
        <v>201</v>
      </c>
      <c r="H69" s="35" t="s">
        <v>202</v>
      </c>
      <c r="I69" s="36">
        <v>39083</v>
      </c>
      <c r="J69" s="36">
        <v>41213</v>
      </c>
      <c r="K69" s="36" t="s">
        <v>1278</v>
      </c>
      <c r="L69" s="37">
        <v>3464914.05</v>
      </c>
      <c r="M69" s="37">
        <v>2470302.0499999998</v>
      </c>
      <c r="N69" s="37">
        <v>2099756.7400000002</v>
      </c>
    </row>
    <row r="70" spans="1:14" ht="102" x14ac:dyDescent="0.3">
      <c r="A70" s="137">
        <v>67</v>
      </c>
      <c r="B70" s="35" t="s">
        <v>203</v>
      </c>
      <c r="C70" s="35" t="s">
        <v>204</v>
      </c>
      <c r="D70" s="35" t="s">
        <v>205</v>
      </c>
      <c r="E70" s="35" t="s">
        <v>32</v>
      </c>
      <c r="F70" s="35" t="s">
        <v>206</v>
      </c>
      <c r="G70" s="35" t="s">
        <v>207</v>
      </c>
      <c r="H70" s="35" t="s">
        <v>208</v>
      </c>
      <c r="I70" s="36">
        <v>39083</v>
      </c>
      <c r="J70" s="36">
        <v>41639</v>
      </c>
      <c r="K70" s="36" t="s">
        <v>1278</v>
      </c>
      <c r="L70" s="37">
        <v>937362.03</v>
      </c>
      <c r="M70" s="37">
        <v>937362.03</v>
      </c>
      <c r="N70" s="37">
        <v>796757.71</v>
      </c>
    </row>
    <row r="71" spans="1:14" ht="61.2" x14ac:dyDescent="0.3">
      <c r="A71" s="137">
        <v>68</v>
      </c>
      <c r="B71" s="35" t="s">
        <v>209</v>
      </c>
      <c r="C71" s="35" t="s">
        <v>210</v>
      </c>
      <c r="D71" s="35" t="s">
        <v>211</v>
      </c>
      <c r="E71" s="35" t="s">
        <v>34</v>
      </c>
      <c r="F71" s="35" t="s">
        <v>212</v>
      </c>
      <c r="G71" s="35" t="s">
        <v>213</v>
      </c>
      <c r="H71" s="35" t="s">
        <v>214</v>
      </c>
      <c r="I71" s="36">
        <v>39083</v>
      </c>
      <c r="J71" s="36">
        <v>41090</v>
      </c>
      <c r="K71" s="36" t="s">
        <v>1278</v>
      </c>
      <c r="L71" s="37">
        <v>1663213.74</v>
      </c>
      <c r="M71" s="37">
        <v>1663213.74</v>
      </c>
      <c r="N71" s="37">
        <v>1413731.67</v>
      </c>
    </row>
    <row r="72" spans="1:14" ht="71.400000000000006" x14ac:dyDescent="0.3">
      <c r="A72" s="137">
        <v>69</v>
      </c>
      <c r="B72" s="35" t="s">
        <v>215</v>
      </c>
      <c r="C72" s="35" t="s">
        <v>216</v>
      </c>
      <c r="D72" s="35" t="s">
        <v>217</v>
      </c>
      <c r="E72" s="35" t="s">
        <v>40</v>
      </c>
      <c r="F72" s="35" t="s">
        <v>218</v>
      </c>
      <c r="G72" s="35" t="s">
        <v>219</v>
      </c>
      <c r="H72" s="35" t="s">
        <v>220</v>
      </c>
      <c r="I72" s="36">
        <v>39083</v>
      </c>
      <c r="J72" s="36">
        <v>40968</v>
      </c>
      <c r="K72" s="36" t="s">
        <v>1278</v>
      </c>
      <c r="L72" s="37">
        <v>660657.21</v>
      </c>
      <c r="M72" s="37">
        <v>488720.48</v>
      </c>
      <c r="N72" s="37">
        <v>415412.4</v>
      </c>
    </row>
    <row r="73" spans="1:14" ht="102" x14ac:dyDescent="0.3">
      <c r="A73" s="137">
        <v>70</v>
      </c>
      <c r="B73" s="35" t="s">
        <v>221</v>
      </c>
      <c r="C73" s="35" t="s">
        <v>222</v>
      </c>
      <c r="D73" s="35" t="s">
        <v>223</v>
      </c>
      <c r="E73" s="35" t="s">
        <v>38</v>
      </c>
      <c r="F73" s="35" t="s">
        <v>224</v>
      </c>
      <c r="G73" s="35" t="s">
        <v>225</v>
      </c>
      <c r="H73" s="35" t="s">
        <v>226</v>
      </c>
      <c r="I73" s="36">
        <v>39083</v>
      </c>
      <c r="J73" s="36">
        <v>40602</v>
      </c>
      <c r="K73" s="36" t="s">
        <v>1278</v>
      </c>
      <c r="L73" s="37">
        <v>1178992.25</v>
      </c>
      <c r="M73" s="37">
        <v>967761.31</v>
      </c>
      <c r="N73" s="37">
        <v>822597.11</v>
      </c>
    </row>
    <row r="74" spans="1:14" ht="61.2" x14ac:dyDescent="0.3">
      <c r="A74" s="137">
        <v>71</v>
      </c>
      <c r="B74" s="35" t="s">
        <v>227</v>
      </c>
      <c r="C74" s="35" t="s">
        <v>228</v>
      </c>
      <c r="D74" s="35" t="s">
        <v>229</v>
      </c>
      <c r="E74" s="35" t="s">
        <v>40</v>
      </c>
      <c r="F74" s="35" t="s">
        <v>230</v>
      </c>
      <c r="G74" s="35" t="s">
        <v>231</v>
      </c>
      <c r="H74" s="35" t="s">
        <v>232</v>
      </c>
      <c r="I74" s="36">
        <v>39083</v>
      </c>
      <c r="J74" s="36">
        <v>40999</v>
      </c>
      <c r="K74" s="36" t="s">
        <v>1278</v>
      </c>
      <c r="L74" s="37">
        <v>2916589.72</v>
      </c>
      <c r="M74" s="37">
        <v>2687361.67</v>
      </c>
      <c r="N74" s="37">
        <v>2284257.41</v>
      </c>
    </row>
    <row r="75" spans="1:14" ht="71.400000000000006" x14ac:dyDescent="0.3">
      <c r="A75" s="137">
        <v>72</v>
      </c>
      <c r="B75" s="35" t="s">
        <v>233</v>
      </c>
      <c r="C75" s="35" t="s">
        <v>234</v>
      </c>
      <c r="D75" s="35" t="s">
        <v>235</v>
      </c>
      <c r="E75" s="35" t="s">
        <v>39</v>
      </c>
      <c r="F75" s="35" t="s">
        <v>236</v>
      </c>
      <c r="G75" s="35" t="s">
        <v>237</v>
      </c>
      <c r="H75" s="35" t="s">
        <v>238</v>
      </c>
      <c r="I75" s="36">
        <v>39083</v>
      </c>
      <c r="J75" s="36">
        <v>41274</v>
      </c>
      <c r="K75" s="36" t="s">
        <v>1278</v>
      </c>
      <c r="L75" s="37">
        <v>1224278</v>
      </c>
      <c r="M75" s="37">
        <v>1222448</v>
      </c>
      <c r="N75" s="37">
        <v>1039080.8</v>
      </c>
    </row>
    <row r="76" spans="1:14" ht="71.400000000000006" x14ac:dyDescent="0.3">
      <c r="A76" s="137">
        <v>73</v>
      </c>
      <c r="B76" s="35" t="s">
        <v>239</v>
      </c>
      <c r="C76" s="35" t="s">
        <v>240</v>
      </c>
      <c r="D76" s="35" t="s">
        <v>241</v>
      </c>
      <c r="E76" s="35" t="s">
        <v>27</v>
      </c>
      <c r="F76" s="35" t="s">
        <v>242</v>
      </c>
      <c r="G76" s="35" t="s">
        <v>243</v>
      </c>
      <c r="H76" s="35" t="s">
        <v>244</v>
      </c>
      <c r="I76" s="36">
        <v>39083</v>
      </c>
      <c r="J76" s="36">
        <v>40877</v>
      </c>
      <c r="K76" s="36" t="s">
        <v>1278</v>
      </c>
      <c r="L76" s="37">
        <v>833227.34</v>
      </c>
      <c r="M76" s="37">
        <v>823467.34</v>
      </c>
      <c r="N76" s="37">
        <v>699947.23</v>
      </c>
    </row>
    <row r="77" spans="1:14" ht="71.400000000000006" x14ac:dyDescent="0.3">
      <c r="A77" s="137">
        <v>74</v>
      </c>
      <c r="B77" s="35" t="s">
        <v>245</v>
      </c>
      <c r="C77" s="35" t="s">
        <v>246</v>
      </c>
      <c r="D77" s="35" t="s">
        <v>247</v>
      </c>
      <c r="E77" s="35" t="s">
        <v>40</v>
      </c>
      <c r="F77" s="35" t="s">
        <v>248</v>
      </c>
      <c r="G77" s="35" t="s">
        <v>249</v>
      </c>
      <c r="H77" s="35" t="s">
        <v>250</v>
      </c>
      <c r="I77" s="36">
        <v>39083</v>
      </c>
      <c r="J77" s="36">
        <v>41060</v>
      </c>
      <c r="K77" s="36" t="s">
        <v>1278</v>
      </c>
      <c r="L77" s="37">
        <v>698952.14</v>
      </c>
      <c r="M77" s="37">
        <v>698952.14</v>
      </c>
      <c r="N77" s="37">
        <v>594109.31000000006</v>
      </c>
    </row>
    <row r="78" spans="1:14" ht="71.400000000000006" x14ac:dyDescent="0.3">
      <c r="A78" s="137">
        <v>75</v>
      </c>
      <c r="B78" s="35" t="s">
        <v>251</v>
      </c>
      <c r="C78" s="35" t="s">
        <v>252</v>
      </c>
      <c r="D78" s="35" t="s">
        <v>253</v>
      </c>
      <c r="E78" s="35" t="s">
        <v>31</v>
      </c>
      <c r="F78" s="35" t="s">
        <v>254</v>
      </c>
      <c r="G78" s="35" t="s">
        <v>255</v>
      </c>
      <c r="H78" s="35" t="s">
        <v>256</v>
      </c>
      <c r="I78" s="36">
        <v>39083</v>
      </c>
      <c r="J78" s="36">
        <v>40908</v>
      </c>
      <c r="K78" s="36" t="s">
        <v>1278</v>
      </c>
      <c r="L78" s="37">
        <v>250000</v>
      </c>
      <c r="M78" s="37">
        <v>250000</v>
      </c>
      <c r="N78" s="37">
        <v>212500</v>
      </c>
    </row>
    <row r="79" spans="1:14" ht="71.400000000000006" x14ac:dyDescent="0.3">
      <c r="A79" s="137">
        <v>76</v>
      </c>
      <c r="B79" s="35" t="s">
        <v>257</v>
      </c>
      <c r="C79" s="35" t="s">
        <v>258</v>
      </c>
      <c r="D79" s="35" t="s">
        <v>259</v>
      </c>
      <c r="E79" s="35" t="s">
        <v>32</v>
      </c>
      <c r="F79" s="35" t="s">
        <v>260</v>
      </c>
      <c r="G79" s="35" t="s">
        <v>261</v>
      </c>
      <c r="H79" s="35" t="s">
        <v>262</v>
      </c>
      <c r="I79" s="36">
        <v>39083</v>
      </c>
      <c r="J79" s="36">
        <v>41197</v>
      </c>
      <c r="K79" s="36" t="s">
        <v>1278</v>
      </c>
      <c r="L79" s="37">
        <v>894250.1</v>
      </c>
      <c r="M79" s="37">
        <v>809005.04</v>
      </c>
      <c r="N79" s="37">
        <v>687654.28</v>
      </c>
    </row>
    <row r="80" spans="1:14" ht="51" x14ac:dyDescent="0.3">
      <c r="A80" s="137">
        <v>77</v>
      </c>
      <c r="B80" s="35" t="s">
        <v>263</v>
      </c>
      <c r="C80" s="35" t="s">
        <v>264</v>
      </c>
      <c r="D80" s="35" t="s">
        <v>265</v>
      </c>
      <c r="E80" s="35" t="s">
        <v>40</v>
      </c>
      <c r="F80" s="35" t="s">
        <v>266</v>
      </c>
      <c r="G80" s="35" t="s">
        <v>267</v>
      </c>
      <c r="H80" s="35" t="s">
        <v>268</v>
      </c>
      <c r="I80" s="36">
        <v>39083</v>
      </c>
      <c r="J80" s="36">
        <v>41364</v>
      </c>
      <c r="K80" s="36" t="s">
        <v>1278</v>
      </c>
      <c r="L80" s="37">
        <v>1192541.75</v>
      </c>
      <c r="M80" s="37">
        <v>1149841.75</v>
      </c>
      <c r="N80" s="37">
        <v>977365.48</v>
      </c>
    </row>
    <row r="81" spans="1:14" ht="71.400000000000006" x14ac:dyDescent="0.3">
      <c r="A81" s="137">
        <v>78</v>
      </c>
      <c r="B81" s="35" t="s">
        <v>269</v>
      </c>
      <c r="C81" s="35" t="s">
        <v>270</v>
      </c>
      <c r="D81" s="35" t="s">
        <v>271</v>
      </c>
      <c r="E81" s="35" t="s">
        <v>32</v>
      </c>
      <c r="F81" s="35" t="s">
        <v>272</v>
      </c>
      <c r="G81" s="35" t="s">
        <v>273</v>
      </c>
      <c r="H81" s="35" t="s">
        <v>274</v>
      </c>
      <c r="I81" s="36">
        <v>39083</v>
      </c>
      <c r="J81" s="36">
        <v>40877</v>
      </c>
      <c r="K81" s="36" t="s">
        <v>1278</v>
      </c>
      <c r="L81" s="37">
        <v>619575.02</v>
      </c>
      <c r="M81" s="37">
        <v>619575.02</v>
      </c>
      <c r="N81" s="37">
        <v>526638.77</v>
      </c>
    </row>
    <row r="82" spans="1:14" ht="102" x14ac:dyDescent="0.3">
      <c r="A82" s="137">
        <v>79</v>
      </c>
      <c r="B82" s="35" t="s">
        <v>275</v>
      </c>
      <c r="C82" s="35" t="s">
        <v>276</v>
      </c>
      <c r="D82" s="35" t="s">
        <v>277</v>
      </c>
      <c r="E82" s="35" t="s">
        <v>37</v>
      </c>
      <c r="F82" s="35" t="s">
        <v>278</v>
      </c>
      <c r="G82" s="35" t="s">
        <v>279</v>
      </c>
      <c r="H82" s="35" t="s">
        <v>280</v>
      </c>
      <c r="I82" s="36">
        <v>39083</v>
      </c>
      <c r="J82" s="36">
        <v>41274</v>
      </c>
      <c r="K82" s="36" t="s">
        <v>1278</v>
      </c>
      <c r="L82" s="37">
        <v>1674180.84</v>
      </c>
      <c r="M82" s="37">
        <v>1674180.84</v>
      </c>
      <c r="N82" s="37">
        <v>1423053.71</v>
      </c>
    </row>
    <row r="83" spans="1:14" ht="91.8" x14ac:dyDescent="0.3">
      <c r="A83" s="137">
        <v>80</v>
      </c>
      <c r="B83" s="35" t="s">
        <v>281</v>
      </c>
      <c r="C83" s="35" t="s">
        <v>282</v>
      </c>
      <c r="D83" s="35" t="s">
        <v>283</v>
      </c>
      <c r="E83" s="35" t="s">
        <v>32</v>
      </c>
      <c r="F83" s="35" t="s">
        <v>284</v>
      </c>
      <c r="G83" s="35" t="s">
        <v>285</v>
      </c>
      <c r="H83" s="35" t="s">
        <v>286</v>
      </c>
      <c r="I83" s="36">
        <v>39083</v>
      </c>
      <c r="J83" s="36">
        <v>41425</v>
      </c>
      <c r="K83" s="36" t="s">
        <v>1278</v>
      </c>
      <c r="L83" s="37">
        <v>2823977.95</v>
      </c>
      <c r="M83" s="37">
        <v>2772317.95</v>
      </c>
      <c r="N83" s="37">
        <v>2356470.25</v>
      </c>
    </row>
    <row r="84" spans="1:14" ht="61.2" x14ac:dyDescent="0.3">
      <c r="A84" s="137">
        <v>81</v>
      </c>
      <c r="B84" s="35" t="s">
        <v>287</v>
      </c>
      <c r="C84" s="35" t="s">
        <v>288</v>
      </c>
      <c r="D84" s="35" t="s">
        <v>289</v>
      </c>
      <c r="E84" s="35" t="s">
        <v>28</v>
      </c>
      <c r="F84" s="35" t="s">
        <v>290</v>
      </c>
      <c r="G84" s="35" t="s">
        <v>291</v>
      </c>
      <c r="H84" s="35" t="s">
        <v>292</v>
      </c>
      <c r="I84" s="36">
        <v>39083</v>
      </c>
      <c r="J84" s="36">
        <v>40816</v>
      </c>
      <c r="K84" s="36" t="s">
        <v>1278</v>
      </c>
      <c r="L84" s="37">
        <v>3265155.08</v>
      </c>
      <c r="M84" s="37">
        <v>3265155.08</v>
      </c>
      <c r="N84" s="37">
        <v>2775381.81</v>
      </c>
    </row>
    <row r="85" spans="1:14" ht="61.2" x14ac:dyDescent="0.3">
      <c r="A85" s="137">
        <v>82</v>
      </c>
      <c r="B85" s="35" t="s">
        <v>293</v>
      </c>
      <c r="C85" s="35" t="s">
        <v>294</v>
      </c>
      <c r="D85" s="35" t="s">
        <v>295</v>
      </c>
      <c r="E85" s="35" t="s">
        <v>40</v>
      </c>
      <c r="F85" s="35" t="s">
        <v>296</v>
      </c>
      <c r="G85" s="35" t="s">
        <v>297</v>
      </c>
      <c r="H85" s="35" t="s">
        <v>298</v>
      </c>
      <c r="I85" s="36">
        <v>39083</v>
      </c>
      <c r="J85" s="36">
        <v>40999</v>
      </c>
      <c r="K85" s="36" t="s">
        <v>1278</v>
      </c>
      <c r="L85" s="37">
        <v>693672.99</v>
      </c>
      <c r="M85" s="37">
        <v>693672.99</v>
      </c>
      <c r="N85" s="37">
        <v>589622.04</v>
      </c>
    </row>
    <row r="86" spans="1:14" ht="71.400000000000006" x14ac:dyDescent="0.3">
      <c r="A86" s="137">
        <v>83</v>
      </c>
      <c r="B86" s="35" t="s">
        <v>299</v>
      </c>
      <c r="C86" s="35" t="s">
        <v>300</v>
      </c>
      <c r="D86" s="35" t="s">
        <v>301</v>
      </c>
      <c r="E86" s="35" t="s">
        <v>38</v>
      </c>
      <c r="F86" s="35" t="s">
        <v>302</v>
      </c>
      <c r="G86" s="35" t="s">
        <v>303</v>
      </c>
      <c r="H86" s="35" t="s">
        <v>304</v>
      </c>
      <c r="I86" s="36">
        <v>39083</v>
      </c>
      <c r="J86" s="36">
        <v>41182</v>
      </c>
      <c r="K86" s="36" t="s">
        <v>1278</v>
      </c>
      <c r="L86" s="37">
        <v>898538</v>
      </c>
      <c r="M86" s="37">
        <v>898538</v>
      </c>
      <c r="N86" s="37">
        <v>763757.3</v>
      </c>
    </row>
    <row r="87" spans="1:14" ht="61.2" x14ac:dyDescent="0.3">
      <c r="A87" s="137">
        <v>84</v>
      </c>
      <c r="B87" s="35" t="s">
        <v>305</v>
      </c>
      <c r="C87" s="35" t="s">
        <v>306</v>
      </c>
      <c r="D87" s="35" t="s">
        <v>145</v>
      </c>
      <c r="E87" s="35" t="s">
        <v>28</v>
      </c>
      <c r="F87" s="35" t="s">
        <v>307</v>
      </c>
      <c r="G87" s="35" t="s">
        <v>308</v>
      </c>
      <c r="H87" s="35" t="s">
        <v>309</v>
      </c>
      <c r="I87" s="36">
        <v>39083</v>
      </c>
      <c r="J87" s="36">
        <v>40877</v>
      </c>
      <c r="K87" s="36" t="s">
        <v>1278</v>
      </c>
      <c r="L87" s="37">
        <v>6215220</v>
      </c>
      <c r="M87" s="37">
        <v>6215220</v>
      </c>
      <c r="N87" s="37">
        <v>5282937</v>
      </c>
    </row>
    <row r="88" spans="1:14" ht="71.400000000000006" x14ac:dyDescent="0.3">
      <c r="A88" s="137">
        <v>85</v>
      </c>
      <c r="B88" s="35" t="s">
        <v>310</v>
      </c>
      <c r="C88" s="35" t="s">
        <v>311</v>
      </c>
      <c r="D88" s="35" t="s">
        <v>312</v>
      </c>
      <c r="E88" s="35" t="s">
        <v>37</v>
      </c>
      <c r="F88" s="35" t="s">
        <v>313</v>
      </c>
      <c r="G88" s="35" t="s">
        <v>314</v>
      </c>
      <c r="H88" s="35" t="s">
        <v>315</v>
      </c>
      <c r="I88" s="36">
        <v>39083</v>
      </c>
      <c r="J88" s="36">
        <v>41274</v>
      </c>
      <c r="K88" s="36" t="s">
        <v>1278</v>
      </c>
      <c r="L88" s="37">
        <v>1189671.21</v>
      </c>
      <c r="M88" s="37">
        <v>920579.95</v>
      </c>
      <c r="N88" s="37">
        <v>782492.95</v>
      </c>
    </row>
    <row r="89" spans="1:14" ht="51" x14ac:dyDescent="0.3">
      <c r="A89" s="137">
        <v>86</v>
      </c>
      <c r="B89" s="35" t="s">
        <v>316</v>
      </c>
      <c r="C89" s="35" t="s">
        <v>317</v>
      </c>
      <c r="D89" s="35" t="s">
        <v>318</v>
      </c>
      <c r="E89" s="35" t="s">
        <v>29</v>
      </c>
      <c r="F89" s="35" t="s">
        <v>319</v>
      </c>
      <c r="G89" s="35" t="s">
        <v>320</v>
      </c>
      <c r="H89" s="35" t="s">
        <v>321</v>
      </c>
      <c r="I89" s="36">
        <v>39083</v>
      </c>
      <c r="J89" s="36">
        <v>41455</v>
      </c>
      <c r="K89" s="36" t="s">
        <v>1278</v>
      </c>
      <c r="L89" s="37">
        <v>330685.5</v>
      </c>
      <c r="M89" s="37">
        <v>330685.5</v>
      </c>
      <c r="N89" s="37">
        <v>281082.67</v>
      </c>
    </row>
    <row r="90" spans="1:14" ht="132.6" x14ac:dyDescent="0.3">
      <c r="A90" s="137">
        <v>87</v>
      </c>
      <c r="B90" s="35" t="s">
        <v>322</v>
      </c>
      <c r="C90" s="35" t="s">
        <v>323</v>
      </c>
      <c r="D90" s="35" t="s">
        <v>324</v>
      </c>
      <c r="E90" s="35" t="s">
        <v>32</v>
      </c>
      <c r="F90" s="35" t="s">
        <v>325</v>
      </c>
      <c r="G90" s="35" t="s">
        <v>326</v>
      </c>
      <c r="H90" s="35" t="s">
        <v>327</v>
      </c>
      <c r="I90" s="36">
        <v>39083</v>
      </c>
      <c r="J90" s="36">
        <v>40908</v>
      </c>
      <c r="K90" s="36" t="s">
        <v>1278</v>
      </c>
      <c r="L90" s="37">
        <v>1265991.72</v>
      </c>
      <c r="M90" s="37">
        <v>1265991.72</v>
      </c>
      <c r="N90" s="37">
        <v>1076092.96</v>
      </c>
    </row>
    <row r="91" spans="1:14" ht="102" x14ac:dyDescent="0.3">
      <c r="A91" s="137">
        <v>88</v>
      </c>
      <c r="B91" s="35" t="s">
        <v>328</v>
      </c>
      <c r="C91" s="35" t="s">
        <v>329</v>
      </c>
      <c r="D91" s="35" t="s">
        <v>330</v>
      </c>
      <c r="E91" s="35" t="s">
        <v>33</v>
      </c>
      <c r="F91" s="35" t="s">
        <v>129</v>
      </c>
      <c r="G91" s="35" t="s">
        <v>331</v>
      </c>
      <c r="H91" s="35" t="s">
        <v>332</v>
      </c>
      <c r="I91" s="36">
        <v>39083</v>
      </c>
      <c r="J91" s="36">
        <v>41090</v>
      </c>
      <c r="K91" s="36" t="s">
        <v>1278</v>
      </c>
      <c r="L91" s="37">
        <v>3120090.17</v>
      </c>
      <c r="M91" s="37">
        <v>3120090.17</v>
      </c>
      <c r="N91" s="37">
        <v>2652076.64</v>
      </c>
    </row>
    <row r="92" spans="1:14" ht="71.400000000000006" x14ac:dyDescent="0.3">
      <c r="A92" s="137">
        <v>89</v>
      </c>
      <c r="B92" s="35" t="s">
        <v>333</v>
      </c>
      <c r="C92" s="35" t="s">
        <v>334</v>
      </c>
      <c r="D92" s="35" t="s">
        <v>335</v>
      </c>
      <c r="E92" s="35" t="s">
        <v>28</v>
      </c>
      <c r="F92" s="35" t="s">
        <v>336</v>
      </c>
      <c r="G92" s="35" t="s">
        <v>337</v>
      </c>
      <c r="H92" s="35" t="s">
        <v>338</v>
      </c>
      <c r="I92" s="36">
        <v>39873</v>
      </c>
      <c r="J92" s="36">
        <v>41517</v>
      </c>
      <c r="K92" s="36" t="s">
        <v>1281</v>
      </c>
      <c r="L92" s="37">
        <v>9722372.3900000006</v>
      </c>
      <c r="M92" s="37">
        <v>9722372.3900000006</v>
      </c>
      <c r="N92" s="37">
        <v>8264016.5300000003</v>
      </c>
    </row>
    <row r="93" spans="1:14" ht="71.400000000000006" x14ac:dyDescent="0.3">
      <c r="A93" s="137">
        <v>90</v>
      </c>
      <c r="B93" s="35" t="s">
        <v>339</v>
      </c>
      <c r="C93" s="35" t="s">
        <v>340</v>
      </c>
      <c r="D93" s="35" t="s">
        <v>341</v>
      </c>
      <c r="E93" s="35" t="s">
        <v>36</v>
      </c>
      <c r="F93" s="35" t="s">
        <v>342</v>
      </c>
      <c r="G93" s="35" t="s">
        <v>343</v>
      </c>
      <c r="H93" s="35" t="s">
        <v>344</v>
      </c>
      <c r="I93" s="36">
        <v>39083</v>
      </c>
      <c r="J93" s="36">
        <v>41364</v>
      </c>
      <c r="K93" s="36" t="s">
        <v>1281</v>
      </c>
      <c r="L93" s="37">
        <v>11119936.939999999</v>
      </c>
      <c r="M93" s="37">
        <v>11107114.220000001</v>
      </c>
      <c r="N93" s="37">
        <v>9441047.0800000001</v>
      </c>
    </row>
    <row r="94" spans="1:14" ht="91.8" x14ac:dyDescent="0.3">
      <c r="A94" s="137">
        <v>91</v>
      </c>
      <c r="B94" s="35" t="s">
        <v>345</v>
      </c>
      <c r="C94" s="35" t="s">
        <v>346</v>
      </c>
      <c r="D94" s="35" t="s">
        <v>347</v>
      </c>
      <c r="E94" s="35" t="s">
        <v>37</v>
      </c>
      <c r="F94" s="35" t="s">
        <v>348</v>
      </c>
      <c r="G94" s="35" t="s">
        <v>349</v>
      </c>
      <c r="H94" s="35" t="s">
        <v>350</v>
      </c>
      <c r="I94" s="36">
        <v>39083</v>
      </c>
      <c r="J94" s="36">
        <v>41274</v>
      </c>
      <c r="K94" s="36" t="s">
        <v>1281</v>
      </c>
      <c r="L94" s="37">
        <v>12894149.17</v>
      </c>
      <c r="M94" s="37">
        <v>10389149.17</v>
      </c>
      <c r="N94" s="37">
        <v>8830776.7899999991</v>
      </c>
    </row>
    <row r="95" spans="1:14" ht="61.2" x14ac:dyDescent="0.3">
      <c r="A95" s="137">
        <v>92</v>
      </c>
      <c r="B95" s="35" t="s">
        <v>351</v>
      </c>
      <c r="C95" s="35" t="s">
        <v>352</v>
      </c>
      <c r="D95" s="35" t="s">
        <v>128</v>
      </c>
      <c r="E95" s="35" t="s">
        <v>33</v>
      </c>
      <c r="F95" s="35" t="s">
        <v>129</v>
      </c>
      <c r="G95" s="35" t="s">
        <v>130</v>
      </c>
      <c r="H95" s="35" t="s">
        <v>131</v>
      </c>
      <c r="I95" s="36">
        <v>39083</v>
      </c>
      <c r="J95" s="36">
        <v>41790</v>
      </c>
      <c r="K95" s="36" t="s">
        <v>1283</v>
      </c>
      <c r="L95" s="37">
        <v>44236482.909999996</v>
      </c>
      <c r="M95" s="37">
        <v>43182012.920000002</v>
      </c>
      <c r="N95" s="37">
        <v>36704710.979999997</v>
      </c>
    </row>
    <row r="96" spans="1:14" ht="112.2" x14ac:dyDescent="0.3">
      <c r="A96" s="137">
        <v>93</v>
      </c>
      <c r="B96" s="35" t="s">
        <v>353</v>
      </c>
      <c r="C96" s="35" t="s">
        <v>354</v>
      </c>
      <c r="D96" s="35" t="s">
        <v>355</v>
      </c>
      <c r="E96" s="35" t="s">
        <v>27</v>
      </c>
      <c r="F96" s="35" t="s">
        <v>242</v>
      </c>
      <c r="G96" s="35" t="s">
        <v>356</v>
      </c>
      <c r="H96" s="35" t="s">
        <v>357</v>
      </c>
      <c r="I96" s="36">
        <v>39083</v>
      </c>
      <c r="J96" s="36">
        <v>41820</v>
      </c>
      <c r="K96" s="36" t="s">
        <v>1284</v>
      </c>
      <c r="L96" s="37">
        <v>11170335.140000001</v>
      </c>
      <c r="M96" s="37">
        <v>11035878.08</v>
      </c>
      <c r="N96" s="37">
        <v>9380496.3599999994</v>
      </c>
    </row>
    <row r="97" spans="1:14" ht="71.400000000000006" x14ac:dyDescent="0.3">
      <c r="A97" s="137">
        <v>94</v>
      </c>
      <c r="B97" s="35" t="s">
        <v>358</v>
      </c>
      <c r="C97" s="35" t="s">
        <v>359</v>
      </c>
      <c r="D97" s="35" t="s">
        <v>330</v>
      </c>
      <c r="E97" s="35" t="s">
        <v>33</v>
      </c>
      <c r="F97" s="35" t="s">
        <v>129</v>
      </c>
      <c r="G97" s="35" t="s">
        <v>331</v>
      </c>
      <c r="H97" s="35" t="s">
        <v>332</v>
      </c>
      <c r="I97" s="36">
        <v>39083</v>
      </c>
      <c r="J97" s="36">
        <v>41213</v>
      </c>
      <c r="K97" s="36" t="s">
        <v>1282</v>
      </c>
      <c r="L97" s="37">
        <v>11243000</v>
      </c>
      <c r="M97" s="37">
        <v>11243000</v>
      </c>
      <c r="N97" s="37">
        <v>9556550</v>
      </c>
    </row>
    <row r="98" spans="1:14" ht="71.400000000000006" x14ac:dyDescent="0.3">
      <c r="A98" s="137">
        <v>95</v>
      </c>
      <c r="B98" s="35" t="s">
        <v>360</v>
      </c>
      <c r="C98" s="35" t="s">
        <v>361</v>
      </c>
      <c r="D98" s="35" t="s">
        <v>362</v>
      </c>
      <c r="E98" s="35" t="s">
        <v>32</v>
      </c>
      <c r="F98" s="35" t="s">
        <v>363</v>
      </c>
      <c r="G98" s="35" t="s">
        <v>364</v>
      </c>
      <c r="H98" s="35" t="s">
        <v>365</v>
      </c>
      <c r="I98" s="36">
        <v>39083</v>
      </c>
      <c r="J98" s="36">
        <v>41486</v>
      </c>
      <c r="K98" s="36" t="s">
        <v>1281</v>
      </c>
      <c r="L98" s="37">
        <v>11388001.460000001</v>
      </c>
      <c r="M98" s="37">
        <v>11243000</v>
      </c>
      <c r="N98" s="37">
        <v>9556550</v>
      </c>
    </row>
    <row r="99" spans="1:14" ht="71.400000000000006" x14ac:dyDescent="0.3">
      <c r="A99" s="137">
        <v>96</v>
      </c>
      <c r="B99" s="35" t="s">
        <v>366</v>
      </c>
      <c r="C99" s="35" t="s">
        <v>367</v>
      </c>
      <c r="D99" s="35" t="s">
        <v>368</v>
      </c>
      <c r="E99" s="35" t="s">
        <v>29</v>
      </c>
      <c r="F99" s="35" t="s">
        <v>319</v>
      </c>
      <c r="G99" s="35" t="s">
        <v>369</v>
      </c>
      <c r="H99" s="35" t="s">
        <v>370</v>
      </c>
      <c r="I99" s="36">
        <v>39083</v>
      </c>
      <c r="J99" s="36">
        <v>41820</v>
      </c>
      <c r="K99" s="36" t="s">
        <v>1282</v>
      </c>
      <c r="L99" s="37">
        <v>11243000</v>
      </c>
      <c r="M99" s="37">
        <v>11243000</v>
      </c>
      <c r="N99" s="37">
        <v>9556550</v>
      </c>
    </row>
    <row r="100" spans="1:14" ht="102" x14ac:dyDescent="0.3">
      <c r="A100" s="137">
        <v>97</v>
      </c>
      <c r="B100" s="35" t="s">
        <v>371</v>
      </c>
      <c r="C100" s="35" t="s">
        <v>372</v>
      </c>
      <c r="D100" s="35" t="s">
        <v>373</v>
      </c>
      <c r="E100" s="35" t="s">
        <v>40</v>
      </c>
      <c r="F100" s="35" t="s">
        <v>230</v>
      </c>
      <c r="G100" s="35" t="s">
        <v>374</v>
      </c>
      <c r="H100" s="35" t="s">
        <v>375</v>
      </c>
      <c r="I100" s="36">
        <v>39083</v>
      </c>
      <c r="J100" s="36">
        <v>40908</v>
      </c>
      <c r="K100" s="36" t="s">
        <v>1279</v>
      </c>
      <c r="L100" s="37">
        <v>11319662.59</v>
      </c>
      <c r="M100" s="37">
        <v>10908156.970000001</v>
      </c>
      <c r="N100" s="37">
        <v>9271933.4199999999</v>
      </c>
    </row>
    <row r="101" spans="1:14" ht="81.599999999999994" x14ac:dyDescent="0.3">
      <c r="A101" s="137">
        <v>98</v>
      </c>
      <c r="B101" s="35" t="s">
        <v>376</v>
      </c>
      <c r="C101" s="35" t="s">
        <v>377</v>
      </c>
      <c r="D101" s="35" t="s">
        <v>378</v>
      </c>
      <c r="E101" s="35" t="s">
        <v>199</v>
      </c>
      <c r="F101" s="35" t="s">
        <v>200</v>
      </c>
      <c r="G101" s="35" t="s">
        <v>201</v>
      </c>
      <c r="H101" s="35" t="s">
        <v>202</v>
      </c>
      <c r="I101" s="36">
        <v>39083</v>
      </c>
      <c r="J101" s="36">
        <v>41425</v>
      </c>
      <c r="K101" s="36" t="s">
        <v>1282</v>
      </c>
      <c r="L101" s="37">
        <v>18236989.050000001</v>
      </c>
      <c r="M101" s="37">
        <v>11240000</v>
      </c>
      <c r="N101" s="37">
        <v>9554000</v>
      </c>
    </row>
    <row r="102" spans="1:14" ht="102" x14ac:dyDescent="0.3">
      <c r="A102" s="137">
        <v>99</v>
      </c>
      <c r="B102" s="35" t="s">
        <v>379</v>
      </c>
      <c r="C102" s="35" t="s">
        <v>380</v>
      </c>
      <c r="D102" s="35" t="s">
        <v>381</v>
      </c>
      <c r="E102" s="35" t="s">
        <v>32</v>
      </c>
      <c r="F102" s="35" t="s">
        <v>363</v>
      </c>
      <c r="G102" s="35" t="s">
        <v>382</v>
      </c>
      <c r="H102" s="35" t="s">
        <v>383</v>
      </c>
      <c r="I102" s="36">
        <v>39083</v>
      </c>
      <c r="J102" s="36">
        <v>40908</v>
      </c>
      <c r="K102" s="36" t="s">
        <v>1279</v>
      </c>
      <c r="L102" s="37">
        <v>8614477.8300000001</v>
      </c>
      <c r="M102" s="37">
        <v>4937164.04</v>
      </c>
      <c r="N102" s="37">
        <v>4196589.43</v>
      </c>
    </row>
    <row r="103" spans="1:14" ht="81.599999999999994" x14ac:dyDescent="0.3">
      <c r="A103" s="137">
        <v>100</v>
      </c>
      <c r="B103" s="35" t="s">
        <v>384</v>
      </c>
      <c r="C103" s="35" t="s">
        <v>385</v>
      </c>
      <c r="D103" s="35" t="s">
        <v>253</v>
      </c>
      <c r="E103" s="35" t="s">
        <v>31</v>
      </c>
      <c r="F103" s="35" t="s">
        <v>254</v>
      </c>
      <c r="G103" s="35" t="s">
        <v>255</v>
      </c>
      <c r="H103" s="35" t="s">
        <v>256</v>
      </c>
      <c r="I103" s="36">
        <v>39083</v>
      </c>
      <c r="J103" s="36">
        <v>40847</v>
      </c>
      <c r="K103" s="36" t="s">
        <v>1281</v>
      </c>
      <c r="L103" s="37">
        <v>1442997.98</v>
      </c>
      <c r="M103" s="37">
        <v>1442997.98</v>
      </c>
      <c r="N103" s="37">
        <v>1226548.28</v>
      </c>
    </row>
    <row r="104" spans="1:14" ht="71.400000000000006" x14ac:dyDescent="0.3">
      <c r="A104" s="137">
        <v>101</v>
      </c>
      <c r="B104" s="35" t="s">
        <v>386</v>
      </c>
      <c r="C104" s="35" t="s">
        <v>387</v>
      </c>
      <c r="D104" s="35" t="s">
        <v>388</v>
      </c>
      <c r="E104" s="35" t="s">
        <v>34</v>
      </c>
      <c r="F104" s="35" t="s">
        <v>389</v>
      </c>
      <c r="G104" s="35" t="s">
        <v>390</v>
      </c>
      <c r="H104" s="35" t="s">
        <v>391</v>
      </c>
      <c r="I104" s="36">
        <v>39083</v>
      </c>
      <c r="J104" s="36">
        <v>40574</v>
      </c>
      <c r="K104" s="36" t="s">
        <v>1282</v>
      </c>
      <c r="L104" s="37">
        <v>6115560.9500000002</v>
      </c>
      <c r="M104" s="37">
        <v>6115560.9500000002</v>
      </c>
      <c r="N104" s="37">
        <v>5198226.8</v>
      </c>
    </row>
    <row r="105" spans="1:14" ht="81.599999999999994" x14ac:dyDescent="0.3">
      <c r="A105" s="137">
        <v>102</v>
      </c>
      <c r="B105" s="35" t="s">
        <v>392</v>
      </c>
      <c r="C105" s="35" t="s">
        <v>393</v>
      </c>
      <c r="D105" s="35" t="s">
        <v>145</v>
      </c>
      <c r="E105" s="35" t="s">
        <v>34</v>
      </c>
      <c r="F105" s="35" t="s">
        <v>394</v>
      </c>
      <c r="G105" s="35" t="s">
        <v>147</v>
      </c>
      <c r="H105" s="35" t="s">
        <v>395</v>
      </c>
      <c r="I105" s="36">
        <v>39083</v>
      </c>
      <c r="J105" s="36">
        <v>40390</v>
      </c>
      <c r="K105" s="36" t="s">
        <v>1281</v>
      </c>
      <c r="L105" s="37">
        <v>700000</v>
      </c>
      <c r="M105" s="37">
        <v>700000</v>
      </c>
      <c r="N105" s="37">
        <v>595000</v>
      </c>
    </row>
    <row r="106" spans="1:14" ht="91.8" x14ac:dyDescent="0.3">
      <c r="A106" s="137">
        <v>103</v>
      </c>
      <c r="B106" s="35" t="s">
        <v>396</v>
      </c>
      <c r="C106" s="35" t="s">
        <v>397</v>
      </c>
      <c r="D106" s="35" t="s">
        <v>110</v>
      </c>
      <c r="E106" s="35" t="s">
        <v>32</v>
      </c>
      <c r="F106" s="35" t="s">
        <v>111</v>
      </c>
      <c r="G106" s="35" t="s">
        <v>112</v>
      </c>
      <c r="H106" s="35" t="s">
        <v>113</v>
      </c>
      <c r="I106" s="36">
        <v>39083</v>
      </c>
      <c r="J106" s="36">
        <v>40939</v>
      </c>
      <c r="K106" s="36" t="s">
        <v>1282</v>
      </c>
      <c r="L106" s="37">
        <v>4128391.93</v>
      </c>
      <c r="M106" s="37">
        <v>4123511.93</v>
      </c>
      <c r="N106" s="37">
        <v>3504985.14</v>
      </c>
    </row>
    <row r="107" spans="1:14" ht="91.8" x14ac:dyDescent="0.3">
      <c r="A107" s="137">
        <v>104</v>
      </c>
      <c r="B107" s="35" t="s">
        <v>398</v>
      </c>
      <c r="C107" s="35" t="s">
        <v>399</v>
      </c>
      <c r="D107" s="35" t="s">
        <v>400</v>
      </c>
      <c r="E107" s="35" t="s">
        <v>34</v>
      </c>
      <c r="F107" s="35" t="s">
        <v>401</v>
      </c>
      <c r="G107" s="35" t="s">
        <v>402</v>
      </c>
      <c r="H107" s="35" t="s">
        <v>403</v>
      </c>
      <c r="I107" s="36">
        <v>39083</v>
      </c>
      <c r="J107" s="36">
        <v>41364</v>
      </c>
      <c r="K107" s="36" t="s">
        <v>1282</v>
      </c>
      <c r="L107" s="37">
        <v>9818000</v>
      </c>
      <c r="M107" s="37">
        <v>9643000</v>
      </c>
      <c r="N107" s="37">
        <v>8196550</v>
      </c>
    </row>
    <row r="108" spans="1:14" ht="81.599999999999994" x14ac:dyDescent="0.3">
      <c r="A108" s="137">
        <v>105</v>
      </c>
      <c r="B108" s="35" t="s">
        <v>404</v>
      </c>
      <c r="C108" s="35" t="s">
        <v>405</v>
      </c>
      <c r="D108" s="35" t="s">
        <v>406</v>
      </c>
      <c r="E108" s="35" t="s">
        <v>32</v>
      </c>
      <c r="F108" s="35" t="s">
        <v>363</v>
      </c>
      <c r="G108" s="35" t="s">
        <v>407</v>
      </c>
      <c r="H108" s="35" t="s">
        <v>408</v>
      </c>
      <c r="I108" s="36">
        <v>39083</v>
      </c>
      <c r="J108" s="36">
        <v>41274</v>
      </c>
      <c r="K108" s="36" t="s">
        <v>1279</v>
      </c>
      <c r="L108" s="37">
        <v>13229331.439999999</v>
      </c>
      <c r="M108" s="37">
        <v>11338699.060000001</v>
      </c>
      <c r="N108" s="37">
        <v>9637894.1999999993</v>
      </c>
    </row>
    <row r="109" spans="1:14" ht="81.599999999999994" x14ac:dyDescent="0.3">
      <c r="A109" s="137">
        <v>106</v>
      </c>
      <c r="B109" s="35" t="s">
        <v>409</v>
      </c>
      <c r="C109" s="35" t="s">
        <v>410</v>
      </c>
      <c r="D109" s="35" t="s">
        <v>411</v>
      </c>
      <c r="E109" s="35" t="s">
        <v>28</v>
      </c>
      <c r="F109" s="35" t="s">
        <v>412</v>
      </c>
      <c r="G109" s="35" t="s">
        <v>413</v>
      </c>
      <c r="H109" s="35" t="s">
        <v>414</v>
      </c>
      <c r="I109" s="36">
        <v>39083</v>
      </c>
      <c r="J109" s="36">
        <v>41274</v>
      </c>
      <c r="K109" s="36" t="s">
        <v>1282</v>
      </c>
      <c r="L109" s="37">
        <v>14125902.960000001</v>
      </c>
      <c r="M109" s="37">
        <v>14125902.960000001</v>
      </c>
      <c r="N109" s="37">
        <v>12007017.51</v>
      </c>
    </row>
    <row r="110" spans="1:14" ht="112.2" x14ac:dyDescent="0.3">
      <c r="A110" s="137">
        <v>107</v>
      </c>
      <c r="B110" s="35" t="s">
        <v>415</v>
      </c>
      <c r="C110" s="35" t="s">
        <v>416</v>
      </c>
      <c r="D110" s="35" t="s">
        <v>417</v>
      </c>
      <c r="E110" s="35" t="s">
        <v>199</v>
      </c>
      <c r="F110" s="35" t="s">
        <v>418</v>
      </c>
      <c r="G110" s="35" t="s">
        <v>419</v>
      </c>
      <c r="H110" s="35" t="s">
        <v>420</v>
      </c>
      <c r="I110" s="36">
        <v>39083</v>
      </c>
      <c r="J110" s="36">
        <v>40816</v>
      </c>
      <c r="K110" s="36" t="s">
        <v>1282</v>
      </c>
      <c r="L110" s="37">
        <v>1481471.63</v>
      </c>
      <c r="M110" s="37">
        <v>1475521.63</v>
      </c>
      <c r="N110" s="37">
        <v>1254193.3799999999</v>
      </c>
    </row>
    <row r="111" spans="1:14" ht="81.599999999999994" x14ac:dyDescent="0.3">
      <c r="A111" s="137">
        <v>108</v>
      </c>
      <c r="B111" s="35" t="s">
        <v>421</v>
      </c>
      <c r="C111" s="35" t="s">
        <v>422</v>
      </c>
      <c r="D111" s="35" t="s">
        <v>423</v>
      </c>
      <c r="E111" s="35" t="s">
        <v>27</v>
      </c>
      <c r="F111" s="35" t="s">
        <v>424</v>
      </c>
      <c r="G111" s="35" t="s">
        <v>425</v>
      </c>
      <c r="H111" s="35" t="s">
        <v>426</v>
      </c>
      <c r="I111" s="36">
        <v>39083</v>
      </c>
      <c r="J111" s="36">
        <v>41152</v>
      </c>
      <c r="K111" s="36" t="s">
        <v>1282</v>
      </c>
      <c r="L111" s="37">
        <v>4661655</v>
      </c>
      <c r="M111" s="37">
        <v>4611655</v>
      </c>
      <c r="N111" s="37">
        <v>3919906.75</v>
      </c>
    </row>
    <row r="112" spans="1:14" ht="81.599999999999994" x14ac:dyDescent="0.3">
      <c r="A112" s="137">
        <v>109</v>
      </c>
      <c r="B112" s="35" t="s">
        <v>427</v>
      </c>
      <c r="C112" s="35" t="s">
        <v>428</v>
      </c>
      <c r="D112" s="35" t="s">
        <v>429</v>
      </c>
      <c r="E112" s="35" t="s">
        <v>35</v>
      </c>
      <c r="F112" s="35" t="s">
        <v>430</v>
      </c>
      <c r="G112" s="35" t="s">
        <v>431</v>
      </c>
      <c r="H112" s="35" t="s">
        <v>432</v>
      </c>
      <c r="I112" s="36">
        <v>39083</v>
      </c>
      <c r="J112" s="36">
        <v>40693</v>
      </c>
      <c r="K112" s="36" t="s">
        <v>1279</v>
      </c>
      <c r="L112" s="37">
        <v>8917545.25</v>
      </c>
      <c r="M112" s="37">
        <v>8072906.75</v>
      </c>
      <c r="N112" s="37">
        <v>6861970.7300000004</v>
      </c>
    </row>
    <row r="113" spans="1:14" ht="91.8" x14ac:dyDescent="0.3">
      <c r="A113" s="137">
        <v>110</v>
      </c>
      <c r="B113" s="35" t="s">
        <v>433</v>
      </c>
      <c r="C113" s="35" t="s">
        <v>434</v>
      </c>
      <c r="D113" s="35" t="s">
        <v>435</v>
      </c>
      <c r="E113" s="35" t="s">
        <v>27</v>
      </c>
      <c r="F113" s="35" t="s">
        <v>242</v>
      </c>
      <c r="G113" s="35" t="s">
        <v>436</v>
      </c>
      <c r="H113" s="35" t="s">
        <v>437</v>
      </c>
      <c r="I113" s="36">
        <v>39083</v>
      </c>
      <c r="J113" s="36">
        <v>41090</v>
      </c>
      <c r="K113" s="36" t="s">
        <v>1279</v>
      </c>
      <c r="L113" s="37">
        <v>5838382.7300000004</v>
      </c>
      <c r="M113" s="37">
        <v>5838382.7300000004</v>
      </c>
      <c r="N113" s="37">
        <v>4670706.18</v>
      </c>
    </row>
    <row r="114" spans="1:14" ht="102" x14ac:dyDescent="0.3">
      <c r="A114" s="137">
        <v>111</v>
      </c>
      <c r="B114" s="35" t="s">
        <v>438</v>
      </c>
      <c r="C114" s="35" t="s">
        <v>439</v>
      </c>
      <c r="D114" s="35" t="s">
        <v>277</v>
      </c>
      <c r="E114" s="35" t="s">
        <v>37</v>
      </c>
      <c r="F114" s="35" t="s">
        <v>278</v>
      </c>
      <c r="G114" s="35" t="s">
        <v>279</v>
      </c>
      <c r="H114" s="35" t="s">
        <v>280</v>
      </c>
      <c r="I114" s="36">
        <v>39083</v>
      </c>
      <c r="J114" s="36">
        <v>41182</v>
      </c>
      <c r="K114" s="36" t="s">
        <v>1282</v>
      </c>
      <c r="L114" s="37">
        <v>5111877.67</v>
      </c>
      <c r="M114" s="37">
        <v>5111877.67</v>
      </c>
      <c r="N114" s="37">
        <v>4345096.01</v>
      </c>
    </row>
    <row r="115" spans="1:14" ht="81.599999999999994" x14ac:dyDescent="0.3">
      <c r="A115" s="137">
        <v>112</v>
      </c>
      <c r="B115" s="35" t="s">
        <v>440</v>
      </c>
      <c r="C115" s="35" t="s">
        <v>441</v>
      </c>
      <c r="D115" s="35" t="s">
        <v>265</v>
      </c>
      <c r="E115" s="35" t="s">
        <v>40</v>
      </c>
      <c r="F115" s="35" t="s">
        <v>266</v>
      </c>
      <c r="G115" s="35" t="s">
        <v>267</v>
      </c>
      <c r="H115" s="35" t="s">
        <v>268</v>
      </c>
      <c r="I115" s="36">
        <v>39083</v>
      </c>
      <c r="J115" s="36">
        <v>41029</v>
      </c>
      <c r="K115" s="36" t="s">
        <v>1282</v>
      </c>
      <c r="L115" s="37">
        <v>7913286.0999999996</v>
      </c>
      <c r="M115" s="37">
        <v>6551577.29</v>
      </c>
      <c r="N115" s="37">
        <v>5568840.6900000004</v>
      </c>
    </row>
    <row r="116" spans="1:14" ht="91.8" x14ac:dyDescent="0.3">
      <c r="A116" s="137">
        <v>113</v>
      </c>
      <c r="B116" s="35" t="s">
        <v>442</v>
      </c>
      <c r="C116" s="35" t="s">
        <v>443</v>
      </c>
      <c r="D116" s="35" t="s">
        <v>444</v>
      </c>
      <c r="E116" s="35" t="s">
        <v>40</v>
      </c>
      <c r="F116" s="35" t="s">
        <v>445</v>
      </c>
      <c r="G116" s="35" t="s">
        <v>446</v>
      </c>
      <c r="H116" s="35" t="s">
        <v>447</v>
      </c>
      <c r="I116" s="36">
        <v>39083</v>
      </c>
      <c r="J116" s="36">
        <v>41090</v>
      </c>
      <c r="K116" s="36" t="s">
        <v>1284</v>
      </c>
      <c r="L116" s="37">
        <v>947734.54</v>
      </c>
      <c r="M116" s="37">
        <v>947734.54</v>
      </c>
      <c r="N116" s="37">
        <v>805574.35</v>
      </c>
    </row>
    <row r="117" spans="1:14" ht="61.2" x14ac:dyDescent="0.3">
      <c r="A117" s="137">
        <v>114</v>
      </c>
      <c r="B117" s="35" t="s">
        <v>448</v>
      </c>
      <c r="C117" s="35" t="s">
        <v>449</v>
      </c>
      <c r="D117" s="35" t="s">
        <v>450</v>
      </c>
      <c r="E117" s="35" t="s">
        <v>40</v>
      </c>
      <c r="F117" s="35" t="s">
        <v>451</v>
      </c>
      <c r="G117" s="35" t="s">
        <v>452</v>
      </c>
      <c r="H117" s="35" t="s">
        <v>453</v>
      </c>
      <c r="I117" s="36">
        <v>39083</v>
      </c>
      <c r="J117" s="36">
        <v>41394</v>
      </c>
      <c r="K117" s="36" t="s">
        <v>1281</v>
      </c>
      <c r="L117" s="37">
        <v>1061423.28</v>
      </c>
      <c r="M117" s="37">
        <v>1049917.28</v>
      </c>
      <c r="N117" s="37">
        <v>892429.68</v>
      </c>
    </row>
    <row r="118" spans="1:14" ht="102" x14ac:dyDescent="0.3">
      <c r="A118" s="137">
        <v>115</v>
      </c>
      <c r="B118" s="35" t="s">
        <v>454</v>
      </c>
      <c r="C118" s="35" t="s">
        <v>455</v>
      </c>
      <c r="D118" s="35" t="s">
        <v>456</v>
      </c>
      <c r="E118" s="35" t="s">
        <v>41</v>
      </c>
      <c r="F118" s="35" t="s">
        <v>187</v>
      </c>
      <c r="G118" s="35" t="s">
        <v>457</v>
      </c>
      <c r="H118" s="35" t="s">
        <v>458</v>
      </c>
      <c r="I118" s="36">
        <v>39083</v>
      </c>
      <c r="J118" s="36">
        <v>41213</v>
      </c>
      <c r="K118" s="36" t="s">
        <v>1278</v>
      </c>
      <c r="L118" s="37">
        <v>1968646.46</v>
      </c>
      <c r="M118" s="37">
        <v>1968646.46</v>
      </c>
      <c r="N118" s="37">
        <v>1673349.49</v>
      </c>
    </row>
    <row r="119" spans="1:14" ht="91.8" x14ac:dyDescent="0.3">
      <c r="A119" s="137">
        <v>116</v>
      </c>
      <c r="B119" s="35" t="s">
        <v>459</v>
      </c>
      <c r="C119" s="35" t="s">
        <v>460</v>
      </c>
      <c r="D119" s="35" t="s">
        <v>461</v>
      </c>
      <c r="E119" s="35" t="s">
        <v>40</v>
      </c>
      <c r="F119" s="35" t="s">
        <v>462</v>
      </c>
      <c r="G119" s="35" t="s">
        <v>463</v>
      </c>
      <c r="H119" s="35" t="s">
        <v>464</v>
      </c>
      <c r="I119" s="36">
        <v>39083</v>
      </c>
      <c r="J119" s="36">
        <v>40543</v>
      </c>
      <c r="K119" s="36" t="s">
        <v>1281</v>
      </c>
      <c r="L119" s="37">
        <v>3923390</v>
      </c>
      <c r="M119" s="37">
        <v>3923390</v>
      </c>
      <c r="N119" s="37">
        <v>3334881.5</v>
      </c>
    </row>
    <row r="120" spans="1:14" ht="71.400000000000006" x14ac:dyDescent="0.3">
      <c r="A120" s="137">
        <v>117</v>
      </c>
      <c r="B120" s="35" t="s">
        <v>465</v>
      </c>
      <c r="C120" s="35" t="s">
        <v>466</v>
      </c>
      <c r="D120" s="35" t="s">
        <v>467</v>
      </c>
      <c r="E120" s="35" t="s">
        <v>199</v>
      </c>
      <c r="F120" s="35" t="s">
        <v>468</v>
      </c>
      <c r="G120" s="35" t="s">
        <v>469</v>
      </c>
      <c r="H120" s="35" t="s">
        <v>470</v>
      </c>
      <c r="I120" s="36">
        <v>39083</v>
      </c>
      <c r="J120" s="36">
        <v>40574</v>
      </c>
      <c r="K120" s="36" t="s">
        <v>1282</v>
      </c>
      <c r="L120" s="37">
        <v>7494832.5499999998</v>
      </c>
      <c r="M120" s="37">
        <v>4544954.54</v>
      </c>
      <c r="N120" s="37">
        <v>3863211.35</v>
      </c>
    </row>
    <row r="121" spans="1:14" ht="102" x14ac:dyDescent="0.3">
      <c r="A121" s="137">
        <v>118</v>
      </c>
      <c r="B121" s="35" t="s">
        <v>471</v>
      </c>
      <c r="C121" s="35" t="s">
        <v>472</v>
      </c>
      <c r="D121" s="35" t="s">
        <v>473</v>
      </c>
      <c r="E121" s="35" t="s">
        <v>27</v>
      </c>
      <c r="F121" s="35" t="s">
        <v>474</v>
      </c>
      <c r="G121" s="35" t="s">
        <v>475</v>
      </c>
      <c r="H121" s="35" t="s">
        <v>476</v>
      </c>
      <c r="I121" s="36">
        <v>39083</v>
      </c>
      <c r="J121" s="36">
        <v>40329</v>
      </c>
      <c r="K121" s="36" t="s">
        <v>1279</v>
      </c>
      <c r="L121" s="37">
        <v>6127135.9100000001</v>
      </c>
      <c r="M121" s="37">
        <v>6127135.9100000001</v>
      </c>
      <c r="N121" s="37">
        <v>5208065.5199999996</v>
      </c>
    </row>
    <row r="122" spans="1:14" ht="91.8" x14ac:dyDescent="0.3">
      <c r="A122" s="137">
        <v>119</v>
      </c>
      <c r="B122" s="35" t="s">
        <v>477</v>
      </c>
      <c r="C122" s="35" t="s">
        <v>478</v>
      </c>
      <c r="D122" s="35" t="s">
        <v>479</v>
      </c>
      <c r="E122" s="35" t="s">
        <v>36</v>
      </c>
      <c r="F122" s="35" t="s">
        <v>480</v>
      </c>
      <c r="G122" s="35" t="s">
        <v>481</v>
      </c>
      <c r="H122" s="35" t="s">
        <v>482</v>
      </c>
      <c r="I122" s="36">
        <v>39083</v>
      </c>
      <c r="J122" s="36">
        <v>40633</v>
      </c>
      <c r="K122" s="36" t="s">
        <v>1279</v>
      </c>
      <c r="L122" s="37">
        <v>6236794.8799999999</v>
      </c>
      <c r="M122" s="37">
        <v>6236794.8799999999</v>
      </c>
      <c r="N122" s="37">
        <v>5301275.6399999997</v>
      </c>
    </row>
    <row r="123" spans="1:14" ht="91.8" x14ac:dyDescent="0.3">
      <c r="A123" s="137">
        <v>120</v>
      </c>
      <c r="B123" s="35" t="s">
        <v>483</v>
      </c>
      <c r="C123" s="35" t="s">
        <v>484</v>
      </c>
      <c r="D123" s="35" t="s">
        <v>485</v>
      </c>
      <c r="E123" s="35" t="s">
        <v>29</v>
      </c>
      <c r="F123" s="35" t="s">
        <v>486</v>
      </c>
      <c r="G123" s="35" t="s">
        <v>487</v>
      </c>
      <c r="H123" s="35" t="s">
        <v>488</v>
      </c>
      <c r="I123" s="36">
        <v>39083</v>
      </c>
      <c r="J123" s="36">
        <v>40512</v>
      </c>
      <c r="K123" s="36" t="s">
        <v>1282</v>
      </c>
      <c r="L123" s="37">
        <v>6555089.0899999999</v>
      </c>
      <c r="M123" s="37">
        <v>6555089.0899999999</v>
      </c>
      <c r="N123" s="37">
        <v>5571825.7199999997</v>
      </c>
    </row>
    <row r="124" spans="1:14" ht="81.599999999999994" x14ac:dyDescent="0.3">
      <c r="A124" s="137">
        <v>121</v>
      </c>
      <c r="B124" s="35" t="s">
        <v>489</v>
      </c>
      <c r="C124" s="35" t="s">
        <v>490</v>
      </c>
      <c r="D124" s="35" t="s">
        <v>491</v>
      </c>
      <c r="E124" s="35" t="s">
        <v>27</v>
      </c>
      <c r="F124" s="35" t="s">
        <v>492</v>
      </c>
      <c r="G124" s="35" t="s">
        <v>493</v>
      </c>
      <c r="H124" s="35" t="s">
        <v>494</v>
      </c>
      <c r="I124" s="36">
        <v>39083</v>
      </c>
      <c r="J124" s="36">
        <v>41820</v>
      </c>
      <c r="K124" s="36" t="s">
        <v>1279</v>
      </c>
      <c r="L124" s="37">
        <v>11076434.560000001</v>
      </c>
      <c r="M124" s="37">
        <v>7928631.5599999996</v>
      </c>
      <c r="N124" s="37">
        <v>6739336.8799999999</v>
      </c>
    </row>
    <row r="125" spans="1:14" ht="81.599999999999994" x14ac:dyDescent="0.3">
      <c r="A125" s="137">
        <v>122</v>
      </c>
      <c r="B125" s="35" t="s">
        <v>495</v>
      </c>
      <c r="C125" s="35" t="s">
        <v>496</v>
      </c>
      <c r="D125" s="35" t="s">
        <v>497</v>
      </c>
      <c r="E125" s="35" t="s">
        <v>27</v>
      </c>
      <c r="F125" s="35" t="s">
        <v>498</v>
      </c>
      <c r="G125" s="35" t="s">
        <v>499</v>
      </c>
      <c r="H125" s="35" t="s">
        <v>500</v>
      </c>
      <c r="I125" s="36">
        <v>39083</v>
      </c>
      <c r="J125" s="36">
        <v>41517</v>
      </c>
      <c r="K125" s="36" t="s">
        <v>1279</v>
      </c>
      <c r="L125" s="37">
        <v>9805634.6799999997</v>
      </c>
      <c r="M125" s="37">
        <v>9071188.0199999996</v>
      </c>
      <c r="N125" s="37">
        <v>7710509.8099999996</v>
      </c>
    </row>
    <row r="126" spans="1:14" ht="102" x14ac:dyDescent="0.3">
      <c r="A126" s="137">
        <v>123</v>
      </c>
      <c r="B126" s="35" t="s">
        <v>501</v>
      </c>
      <c r="C126" s="35" t="s">
        <v>502</v>
      </c>
      <c r="D126" s="35" t="s">
        <v>503</v>
      </c>
      <c r="E126" s="35" t="s">
        <v>34</v>
      </c>
      <c r="F126" s="35" t="s">
        <v>401</v>
      </c>
      <c r="G126" s="35" t="s">
        <v>504</v>
      </c>
      <c r="H126" s="35" t="s">
        <v>505</v>
      </c>
      <c r="I126" s="36">
        <v>39083</v>
      </c>
      <c r="J126" s="36">
        <v>40527</v>
      </c>
      <c r="K126" s="36" t="s">
        <v>1278</v>
      </c>
      <c r="L126" s="37">
        <v>1712550.6</v>
      </c>
      <c r="M126" s="37">
        <v>709515.4</v>
      </c>
      <c r="N126" s="37">
        <v>603088.09</v>
      </c>
    </row>
    <row r="127" spans="1:14" ht="81.599999999999994" x14ac:dyDescent="0.3">
      <c r="A127" s="137">
        <v>124</v>
      </c>
      <c r="B127" s="35" t="s">
        <v>506</v>
      </c>
      <c r="C127" s="35" t="s">
        <v>507</v>
      </c>
      <c r="D127" s="35" t="s">
        <v>508</v>
      </c>
      <c r="E127" s="35" t="s">
        <v>29</v>
      </c>
      <c r="F127" s="35" t="s">
        <v>509</v>
      </c>
      <c r="G127" s="35" t="s">
        <v>510</v>
      </c>
      <c r="H127" s="35" t="s">
        <v>511</v>
      </c>
      <c r="I127" s="36">
        <v>39083</v>
      </c>
      <c r="J127" s="36">
        <v>40724</v>
      </c>
      <c r="K127" s="36" t="s">
        <v>1281</v>
      </c>
      <c r="L127" s="37">
        <v>1464622.1</v>
      </c>
      <c r="M127" s="37">
        <v>1464622.1</v>
      </c>
      <c r="N127" s="37">
        <v>1244928.78</v>
      </c>
    </row>
    <row r="128" spans="1:14" ht="71.400000000000006" x14ac:dyDescent="0.3">
      <c r="A128" s="137">
        <v>125</v>
      </c>
      <c r="B128" s="35" t="s">
        <v>512</v>
      </c>
      <c r="C128" s="35" t="s">
        <v>513</v>
      </c>
      <c r="D128" s="35" t="s">
        <v>514</v>
      </c>
      <c r="E128" s="35" t="s">
        <v>40</v>
      </c>
      <c r="F128" s="35" t="s">
        <v>515</v>
      </c>
      <c r="G128" s="35" t="s">
        <v>516</v>
      </c>
      <c r="H128" s="35" t="s">
        <v>517</v>
      </c>
      <c r="I128" s="36">
        <v>39083</v>
      </c>
      <c r="J128" s="36">
        <v>42338</v>
      </c>
      <c r="K128" s="36" t="s">
        <v>1281</v>
      </c>
      <c r="L128" s="37">
        <v>1748620</v>
      </c>
      <c r="M128" s="37">
        <v>1317325</v>
      </c>
      <c r="N128" s="37">
        <v>1119726.25</v>
      </c>
    </row>
    <row r="129" spans="1:14" ht="102" x14ac:dyDescent="0.3">
      <c r="A129" s="137">
        <v>126</v>
      </c>
      <c r="B129" s="35" t="s">
        <v>518</v>
      </c>
      <c r="C129" s="35" t="s">
        <v>519</v>
      </c>
      <c r="D129" s="35" t="s">
        <v>520</v>
      </c>
      <c r="E129" s="35" t="s">
        <v>35</v>
      </c>
      <c r="F129" s="35" t="s">
        <v>521</v>
      </c>
      <c r="G129" s="35" t="s">
        <v>522</v>
      </c>
      <c r="H129" s="35" t="s">
        <v>523</v>
      </c>
      <c r="I129" s="36">
        <v>39083</v>
      </c>
      <c r="J129" s="36">
        <v>41243</v>
      </c>
      <c r="K129" s="36" t="s">
        <v>1279</v>
      </c>
      <c r="L129" s="37">
        <v>3973940.26</v>
      </c>
      <c r="M129" s="37">
        <v>3940838.06</v>
      </c>
      <c r="N129" s="37">
        <v>3349712.35</v>
      </c>
    </row>
    <row r="130" spans="1:14" ht="163.19999999999999" x14ac:dyDescent="0.3">
      <c r="A130" s="137">
        <v>127</v>
      </c>
      <c r="B130" s="35" t="s">
        <v>524</v>
      </c>
      <c r="C130" s="35" t="s">
        <v>525</v>
      </c>
      <c r="D130" s="35" t="s">
        <v>526</v>
      </c>
      <c r="E130" s="35" t="s">
        <v>30</v>
      </c>
      <c r="F130" s="35" t="s">
        <v>527</v>
      </c>
      <c r="G130" s="35" t="s">
        <v>528</v>
      </c>
      <c r="H130" s="35" t="s">
        <v>529</v>
      </c>
      <c r="I130" s="36">
        <v>39083</v>
      </c>
      <c r="J130" s="36">
        <v>40877</v>
      </c>
      <c r="K130" s="36" t="s">
        <v>1279</v>
      </c>
      <c r="L130" s="37">
        <v>3597000</v>
      </c>
      <c r="M130" s="37">
        <v>3057450</v>
      </c>
      <c r="N130" s="37">
        <v>2598832.5</v>
      </c>
    </row>
    <row r="131" spans="1:14" ht="112.2" x14ac:dyDescent="0.3">
      <c r="A131" s="137">
        <v>128</v>
      </c>
      <c r="B131" s="35" t="s">
        <v>530</v>
      </c>
      <c r="C131" s="35" t="s">
        <v>531</v>
      </c>
      <c r="D131" s="35" t="s">
        <v>180</v>
      </c>
      <c r="E131" s="35" t="s">
        <v>41</v>
      </c>
      <c r="F131" s="35" t="s">
        <v>181</v>
      </c>
      <c r="G131" s="35" t="s">
        <v>182</v>
      </c>
      <c r="H131" s="35" t="s">
        <v>183</v>
      </c>
      <c r="I131" s="36">
        <v>39083</v>
      </c>
      <c r="J131" s="36">
        <v>40724</v>
      </c>
      <c r="K131" s="36" t="s">
        <v>1282</v>
      </c>
      <c r="L131" s="37">
        <v>7493073.6600000001</v>
      </c>
      <c r="M131" s="37">
        <v>6811615.3200000003</v>
      </c>
      <c r="N131" s="37">
        <v>5789873.0199999996</v>
      </c>
    </row>
    <row r="132" spans="1:14" ht="81.599999999999994" x14ac:dyDescent="0.3">
      <c r="A132" s="137">
        <v>129</v>
      </c>
      <c r="B132" s="35" t="s">
        <v>532</v>
      </c>
      <c r="C132" s="35" t="s">
        <v>533</v>
      </c>
      <c r="D132" s="35" t="s">
        <v>534</v>
      </c>
      <c r="E132" s="35" t="s">
        <v>199</v>
      </c>
      <c r="F132" s="35" t="s">
        <v>535</v>
      </c>
      <c r="G132" s="35" t="s">
        <v>536</v>
      </c>
      <c r="H132" s="35" t="s">
        <v>537</v>
      </c>
      <c r="I132" s="36">
        <v>39083</v>
      </c>
      <c r="J132" s="36">
        <v>42004</v>
      </c>
      <c r="K132" s="36" t="s">
        <v>1279</v>
      </c>
      <c r="L132" s="37">
        <v>17980548.77</v>
      </c>
      <c r="M132" s="37">
        <v>15503056.390000001</v>
      </c>
      <c r="N132" s="37">
        <v>13177597.93</v>
      </c>
    </row>
    <row r="133" spans="1:14" ht="102" x14ac:dyDescent="0.3">
      <c r="A133" s="137">
        <v>130</v>
      </c>
      <c r="B133" s="35" t="s">
        <v>538</v>
      </c>
      <c r="C133" s="35" t="s">
        <v>539</v>
      </c>
      <c r="D133" s="35" t="s">
        <v>540</v>
      </c>
      <c r="E133" s="35" t="s">
        <v>39</v>
      </c>
      <c r="F133" s="35" t="s">
        <v>541</v>
      </c>
      <c r="G133" s="35" t="s">
        <v>542</v>
      </c>
      <c r="H133" s="35" t="s">
        <v>543</v>
      </c>
      <c r="I133" s="36">
        <v>39083</v>
      </c>
      <c r="J133" s="36">
        <v>41486</v>
      </c>
      <c r="K133" s="36" t="s">
        <v>1281</v>
      </c>
      <c r="L133" s="37">
        <v>1330683.96</v>
      </c>
      <c r="M133" s="37">
        <v>1313563.0900000001</v>
      </c>
      <c r="N133" s="37">
        <v>1116528.6200000001</v>
      </c>
    </row>
    <row r="134" spans="1:14" ht="81.599999999999994" x14ac:dyDescent="0.3">
      <c r="A134" s="137">
        <v>131</v>
      </c>
      <c r="B134" s="35" t="s">
        <v>544</v>
      </c>
      <c r="C134" s="35" t="s">
        <v>545</v>
      </c>
      <c r="D134" s="35" t="s">
        <v>546</v>
      </c>
      <c r="E134" s="35" t="s">
        <v>199</v>
      </c>
      <c r="F134" s="35" t="s">
        <v>547</v>
      </c>
      <c r="G134" s="35" t="s">
        <v>548</v>
      </c>
      <c r="H134" s="35" t="s">
        <v>549</v>
      </c>
      <c r="I134" s="36">
        <v>39083</v>
      </c>
      <c r="J134" s="36">
        <v>40877</v>
      </c>
      <c r="K134" s="36" t="s">
        <v>1281</v>
      </c>
      <c r="L134" s="37">
        <v>3926620.44</v>
      </c>
      <c r="M134" s="37">
        <v>3926620.44</v>
      </c>
      <c r="N134" s="37">
        <v>3337627.37</v>
      </c>
    </row>
    <row r="135" spans="1:14" ht="81.599999999999994" x14ac:dyDescent="0.3">
      <c r="A135" s="137">
        <v>132</v>
      </c>
      <c r="B135" s="35" t="s">
        <v>550</v>
      </c>
      <c r="C135" s="35" t="s">
        <v>551</v>
      </c>
      <c r="D135" s="35" t="s">
        <v>552</v>
      </c>
      <c r="E135" s="35" t="s">
        <v>35</v>
      </c>
      <c r="F135" s="35" t="s">
        <v>553</v>
      </c>
      <c r="G135" s="35" t="s">
        <v>554</v>
      </c>
      <c r="H135" s="35" t="s">
        <v>555</v>
      </c>
      <c r="I135" s="36">
        <v>39083</v>
      </c>
      <c r="J135" s="36">
        <v>41578</v>
      </c>
      <c r="K135" s="36" t="s">
        <v>1281</v>
      </c>
      <c r="L135" s="37">
        <v>5491359.9000000004</v>
      </c>
      <c r="M135" s="37">
        <v>5486859.9000000004</v>
      </c>
      <c r="N135" s="37">
        <v>4663830.91</v>
      </c>
    </row>
    <row r="136" spans="1:14" ht="91.8" x14ac:dyDescent="0.3">
      <c r="A136" s="137">
        <v>133</v>
      </c>
      <c r="B136" s="35" t="s">
        <v>556</v>
      </c>
      <c r="C136" s="35" t="s">
        <v>557</v>
      </c>
      <c r="D136" s="35" t="s">
        <v>271</v>
      </c>
      <c r="E136" s="35" t="s">
        <v>32</v>
      </c>
      <c r="F136" s="35" t="s">
        <v>272</v>
      </c>
      <c r="G136" s="35" t="s">
        <v>273</v>
      </c>
      <c r="H136" s="35" t="s">
        <v>274</v>
      </c>
      <c r="I136" s="36">
        <v>39083</v>
      </c>
      <c r="J136" s="36">
        <v>40847</v>
      </c>
      <c r="K136" s="36" t="s">
        <v>1279</v>
      </c>
      <c r="L136" s="37">
        <v>2977093.82</v>
      </c>
      <c r="M136" s="37">
        <v>2977093.82</v>
      </c>
      <c r="N136" s="37">
        <v>2530529.7400000002</v>
      </c>
    </row>
    <row r="137" spans="1:14" ht="91.8" x14ac:dyDescent="0.3">
      <c r="A137" s="137">
        <v>134</v>
      </c>
      <c r="B137" s="35" t="s">
        <v>558</v>
      </c>
      <c r="C137" s="35" t="s">
        <v>559</v>
      </c>
      <c r="D137" s="35" t="s">
        <v>560</v>
      </c>
      <c r="E137" s="35" t="s">
        <v>32</v>
      </c>
      <c r="F137" s="35" t="s">
        <v>561</v>
      </c>
      <c r="G137" s="35" t="s">
        <v>562</v>
      </c>
      <c r="H137" s="35" t="s">
        <v>563</v>
      </c>
      <c r="I137" s="36">
        <v>39083</v>
      </c>
      <c r="J137" s="36">
        <v>40877</v>
      </c>
      <c r="K137" s="36" t="s">
        <v>1279</v>
      </c>
      <c r="L137" s="37">
        <v>6116833.9900000002</v>
      </c>
      <c r="M137" s="37">
        <v>6103624.0199999996</v>
      </c>
      <c r="N137" s="37">
        <v>5188080.41</v>
      </c>
    </row>
    <row r="138" spans="1:14" ht="81.599999999999994" x14ac:dyDescent="0.3">
      <c r="A138" s="137">
        <v>135</v>
      </c>
      <c r="B138" s="35" t="s">
        <v>564</v>
      </c>
      <c r="C138" s="35" t="s">
        <v>565</v>
      </c>
      <c r="D138" s="35" t="s">
        <v>566</v>
      </c>
      <c r="E138" s="35" t="s">
        <v>40</v>
      </c>
      <c r="F138" s="35" t="s">
        <v>218</v>
      </c>
      <c r="G138" s="35" t="s">
        <v>219</v>
      </c>
      <c r="H138" s="35" t="s">
        <v>220</v>
      </c>
      <c r="I138" s="36">
        <v>39083</v>
      </c>
      <c r="J138" s="36">
        <v>40328</v>
      </c>
      <c r="K138" s="36" t="s">
        <v>1279</v>
      </c>
      <c r="L138" s="37">
        <v>7278792.5599999996</v>
      </c>
      <c r="M138" s="37">
        <v>6553510.8099999996</v>
      </c>
      <c r="N138" s="37">
        <v>5570484.1799999997</v>
      </c>
    </row>
    <row r="139" spans="1:14" ht="142.80000000000001" x14ac:dyDescent="0.3">
      <c r="A139" s="137">
        <v>136</v>
      </c>
      <c r="B139" s="35" t="s">
        <v>567</v>
      </c>
      <c r="C139" s="35" t="s">
        <v>568</v>
      </c>
      <c r="D139" s="35" t="s">
        <v>569</v>
      </c>
      <c r="E139" s="35" t="s">
        <v>34</v>
      </c>
      <c r="F139" s="35" t="s">
        <v>570</v>
      </c>
      <c r="G139" s="35" t="s">
        <v>571</v>
      </c>
      <c r="H139" s="35" t="s">
        <v>572</v>
      </c>
      <c r="I139" s="36">
        <v>39083</v>
      </c>
      <c r="J139" s="36">
        <v>40755</v>
      </c>
      <c r="K139" s="36" t="s">
        <v>1282</v>
      </c>
      <c r="L139" s="37">
        <v>7037530</v>
      </c>
      <c r="M139" s="37">
        <v>5597480</v>
      </c>
      <c r="N139" s="37">
        <v>4757850</v>
      </c>
    </row>
    <row r="140" spans="1:14" ht="71.400000000000006" x14ac:dyDescent="0.3">
      <c r="A140" s="137">
        <v>137</v>
      </c>
      <c r="B140" s="35" t="s">
        <v>573</v>
      </c>
      <c r="C140" s="35" t="s">
        <v>574</v>
      </c>
      <c r="D140" s="35" t="s">
        <v>575</v>
      </c>
      <c r="E140" s="35" t="s">
        <v>27</v>
      </c>
      <c r="F140" s="35" t="s">
        <v>576</v>
      </c>
      <c r="G140" s="35" t="s">
        <v>577</v>
      </c>
      <c r="H140" s="35" t="s">
        <v>578</v>
      </c>
      <c r="I140" s="36">
        <v>39083</v>
      </c>
      <c r="J140" s="36">
        <v>40451</v>
      </c>
      <c r="K140" s="36" t="s">
        <v>1282</v>
      </c>
      <c r="L140" s="37">
        <v>5461994.4900000002</v>
      </c>
      <c r="M140" s="37">
        <v>5326269</v>
      </c>
      <c r="N140" s="37">
        <v>4527328.6500000004</v>
      </c>
    </row>
    <row r="141" spans="1:14" ht="91.8" x14ac:dyDescent="0.3">
      <c r="A141" s="137">
        <v>138</v>
      </c>
      <c r="B141" s="35" t="s">
        <v>579</v>
      </c>
      <c r="C141" s="35" t="s">
        <v>580</v>
      </c>
      <c r="D141" s="35" t="s">
        <v>581</v>
      </c>
      <c r="E141" s="35" t="s">
        <v>32</v>
      </c>
      <c r="F141" s="35" t="s">
        <v>363</v>
      </c>
      <c r="G141" s="35" t="s">
        <v>582</v>
      </c>
      <c r="H141" s="35" t="s">
        <v>583</v>
      </c>
      <c r="I141" s="36">
        <v>39083</v>
      </c>
      <c r="J141" s="36">
        <v>40847</v>
      </c>
      <c r="K141" s="36" t="s">
        <v>1279</v>
      </c>
      <c r="L141" s="37">
        <v>7558649.0899999999</v>
      </c>
      <c r="M141" s="37">
        <v>7244053.0899999999</v>
      </c>
      <c r="N141" s="37">
        <v>6157445.1200000001</v>
      </c>
    </row>
    <row r="142" spans="1:14" ht="102" x14ac:dyDescent="0.3">
      <c r="A142" s="137">
        <v>139</v>
      </c>
      <c r="B142" s="35" t="s">
        <v>584</v>
      </c>
      <c r="C142" s="35" t="s">
        <v>585</v>
      </c>
      <c r="D142" s="35" t="s">
        <v>586</v>
      </c>
      <c r="E142" s="35" t="s">
        <v>40</v>
      </c>
      <c r="F142" s="35" t="s">
        <v>587</v>
      </c>
      <c r="G142" s="35" t="s">
        <v>588</v>
      </c>
      <c r="H142" s="35" t="s">
        <v>589</v>
      </c>
      <c r="I142" s="36">
        <v>39083</v>
      </c>
      <c r="J142" s="36">
        <v>41243</v>
      </c>
      <c r="K142" s="36" t="s">
        <v>1282</v>
      </c>
      <c r="L142" s="37">
        <v>4989818.8499999996</v>
      </c>
      <c r="M142" s="37">
        <v>4542577.41</v>
      </c>
      <c r="N142" s="37">
        <v>3861190.79</v>
      </c>
    </row>
    <row r="143" spans="1:14" ht="91.8" x14ac:dyDescent="0.3">
      <c r="A143" s="137">
        <v>140</v>
      </c>
      <c r="B143" s="35" t="s">
        <v>590</v>
      </c>
      <c r="C143" s="35" t="s">
        <v>591</v>
      </c>
      <c r="D143" s="35" t="s">
        <v>592</v>
      </c>
      <c r="E143" s="35" t="s">
        <v>39</v>
      </c>
      <c r="F143" s="35" t="s">
        <v>593</v>
      </c>
      <c r="G143" s="35" t="s">
        <v>594</v>
      </c>
      <c r="H143" s="35" t="s">
        <v>595</v>
      </c>
      <c r="I143" s="36">
        <v>39083</v>
      </c>
      <c r="J143" s="36">
        <v>40512</v>
      </c>
      <c r="K143" s="36" t="s">
        <v>1281</v>
      </c>
      <c r="L143" s="37">
        <v>2940883.88</v>
      </c>
      <c r="M143" s="37">
        <v>2940883.88</v>
      </c>
      <c r="N143" s="37">
        <v>2499751.2999999998</v>
      </c>
    </row>
    <row r="144" spans="1:14" ht="91.8" x14ac:dyDescent="0.3">
      <c r="A144" s="137">
        <v>141</v>
      </c>
      <c r="B144" s="35" t="s">
        <v>596</v>
      </c>
      <c r="C144" s="35" t="s">
        <v>597</v>
      </c>
      <c r="D144" s="35" t="s">
        <v>598</v>
      </c>
      <c r="E144" s="35" t="s">
        <v>29</v>
      </c>
      <c r="F144" s="35" t="s">
        <v>599</v>
      </c>
      <c r="G144" s="35" t="s">
        <v>600</v>
      </c>
      <c r="H144" s="35" t="s">
        <v>601</v>
      </c>
      <c r="I144" s="36">
        <v>39083</v>
      </c>
      <c r="J144" s="36">
        <v>40574</v>
      </c>
      <c r="K144" s="36" t="s">
        <v>1284</v>
      </c>
      <c r="L144" s="37">
        <v>1327198.03</v>
      </c>
      <c r="M144" s="37">
        <v>1327198.03</v>
      </c>
      <c r="N144" s="37">
        <v>1128118.32</v>
      </c>
    </row>
    <row r="145" spans="1:14" ht="81.599999999999994" x14ac:dyDescent="0.3">
      <c r="A145" s="137">
        <v>142</v>
      </c>
      <c r="B145" s="35" t="s">
        <v>602</v>
      </c>
      <c r="C145" s="35" t="s">
        <v>603</v>
      </c>
      <c r="D145" s="35" t="s">
        <v>604</v>
      </c>
      <c r="E145" s="35" t="s">
        <v>28</v>
      </c>
      <c r="F145" s="35" t="s">
        <v>336</v>
      </c>
      <c r="G145" s="35" t="s">
        <v>605</v>
      </c>
      <c r="H145" s="35" t="s">
        <v>606</v>
      </c>
      <c r="I145" s="36">
        <v>39083</v>
      </c>
      <c r="J145" s="36">
        <v>40724</v>
      </c>
      <c r="K145" s="36" t="s">
        <v>1281</v>
      </c>
      <c r="L145" s="37">
        <v>8142298.5</v>
      </c>
      <c r="M145" s="37">
        <v>8142298.5</v>
      </c>
      <c r="N145" s="37">
        <v>6920953.7199999997</v>
      </c>
    </row>
    <row r="146" spans="1:14" ht="91.8" x14ac:dyDescent="0.3">
      <c r="A146" s="137">
        <v>143</v>
      </c>
      <c r="B146" s="35" t="s">
        <v>607</v>
      </c>
      <c r="C146" s="35" t="s">
        <v>608</v>
      </c>
      <c r="D146" s="35" t="s">
        <v>609</v>
      </c>
      <c r="E146" s="35" t="s">
        <v>29</v>
      </c>
      <c r="F146" s="35" t="s">
        <v>610</v>
      </c>
      <c r="G146" s="35" t="s">
        <v>611</v>
      </c>
      <c r="H146" s="35" t="s">
        <v>612</v>
      </c>
      <c r="I146" s="36">
        <v>39083</v>
      </c>
      <c r="J146" s="36">
        <v>40451</v>
      </c>
      <c r="K146" s="36" t="s">
        <v>1282</v>
      </c>
      <c r="L146" s="37">
        <v>1721239.86</v>
      </c>
      <c r="M146" s="37">
        <v>1721239.86</v>
      </c>
      <c r="N146" s="37">
        <v>1463050</v>
      </c>
    </row>
    <row r="147" spans="1:14" ht="61.2" x14ac:dyDescent="0.3">
      <c r="A147" s="137">
        <v>144</v>
      </c>
      <c r="B147" s="35" t="s">
        <v>613</v>
      </c>
      <c r="C147" s="35" t="s">
        <v>614</v>
      </c>
      <c r="D147" s="35" t="s">
        <v>615</v>
      </c>
      <c r="E147" s="35" t="s">
        <v>27</v>
      </c>
      <c r="F147" s="35" t="s">
        <v>242</v>
      </c>
      <c r="G147" s="35" t="s">
        <v>616</v>
      </c>
      <c r="H147" s="35" t="s">
        <v>617</v>
      </c>
      <c r="I147" s="36">
        <v>39083</v>
      </c>
      <c r="J147" s="36">
        <v>41547</v>
      </c>
      <c r="K147" s="36" t="s">
        <v>1281</v>
      </c>
      <c r="L147" s="37">
        <v>3258844.99</v>
      </c>
      <c r="M147" s="37">
        <v>2809440</v>
      </c>
      <c r="N147" s="37">
        <v>2388024</v>
      </c>
    </row>
    <row r="148" spans="1:14" ht="91.8" x14ac:dyDescent="0.3">
      <c r="A148" s="137">
        <v>145</v>
      </c>
      <c r="B148" s="35" t="s">
        <v>618</v>
      </c>
      <c r="C148" s="35" t="s">
        <v>619</v>
      </c>
      <c r="D148" s="35" t="s">
        <v>620</v>
      </c>
      <c r="E148" s="35" t="s">
        <v>37</v>
      </c>
      <c r="F148" s="35" t="s">
        <v>348</v>
      </c>
      <c r="G148" s="35" t="s">
        <v>621</v>
      </c>
      <c r="H148" s="35" t="s">
        <v>622</v>
      </c>
      <c r="I148" s="36">
        <v>39083</v>
      </c>
      <c r="J148" s="36">
        <v>41547</v>
      </c>
      <c r="K148" s="36" t="s">
        <v>1279</v>
      </c>
      <c r="L148" s="37">
        <v>6667312.5999999996</v>
      </c>
      <c r="M148" s="37">
        <v>6500289.6100000003</v>
      </c>
      <c r="N148" s="37">
        <v>5525246.1600000001</v>
      </c>
    </row>
    <row r="149" spans="1:14" ht="71.400000000000006" x14ac:dyDescent="0.3">
      <c r="A149" s="137">
        <v>146</v>
      </c>
      <c r="B149" s="35" t="s">
        <v>623</v>
      </c>
      <c r="C149" s="35" t="s">
        <v>624</v>
      </c>
      <c r="D149" s="35" t="s">
        <v>192</v>
      </c>
      <c r="E149" s="35" t="s">
        <v>30</v>
      </c>
      <c r="F149" s="35" t="s">
        <v>193</v>
      </c>
      <c r="G149" s="35" t="s">
        <v>194</v>
      </c>
      <c r="H149" s="35" t="s">
        <v>195</v>
      </c>
      <c r="I149" s="36">
        <v>39083</v>
      </c>
      <c r="J149" s="36">
        <v>40633</v>
      </c>
      <c r="K149" s="36" t="s">
        <v>1281</v>
      </c>
      <c r="L149" s="37">
        <v>2410184.2400000002</v>
      </c>
      <c r="M149" s="37">
        <v>2391184.2400000002</v>
      </c>
      <c r="N149" s="37">
        <v>2032506.6</v>
      </c>
    </row>
    <row r="150" spans="1:14" ht="71.400000000000006" x14ac:dyDescent="0.3">
      <c r="A150" s="137">
        <v>147</v>
      </c>
      <c r="B150" s="35" t="s">
        <v>625</v>
      </c>
      <c r="C150" s="35" t="s">
        <v>626</v>
      </c>
      <c r="D150" s="35" t="s">
        <v>627</v>
      </c>
      <c r="E150" s="35" t="s">
        <v>27</v>
      </c>
      <c r="F150" s="35" t="s">
        <v>628</v>
      </c>
      <c r="G150" s="35" t="s">
        <v>629</v>
      </c>
      <c r="H150" s="35" t="s">
        <v>630</v>
      </c>
      <c r="I150" s="36">
        <v>39083</v>
      </c>
      <c r="J150" s="36">
        <v>41152</v>
      </c>
      <c r="K150" s="36" t="s">
        <v>1279</v>
      </c>
      <c r="L150" s="37">
        <v>21724864.899999999</v>
      </c>
      <c r="M150" s="37">
        <v>8153322.6200000001</v>
      </c>
      <c r="N150" s="37">
        <v>6930324.2199999997</v>
      </c>
    </row>
    <row r="151" spans="1:14" ht="91.8" x14ac:dyDescent="0.3">
      <c r="A151" s="137">
        <v>148</v>
      </c>
      <c r="B151" s="35" t="s">
        <v>631</v>
      </c>
      <c r="C151" s="35" t="s">
        <v>632</v>
      </c>
      <c r="D151" s="35" t="s">
        <v>633</v>
      </c>
      <c r="E151" s="35" t="s">
        <v>28</v>
      </c>
      <c r="F151" s="35" t="s">
        <v>634</v>
      </c>
      <c r="G151" s="35" t="s">
        <v>635</v>
      </c>
      <c r="H151" s="35" t="s">
        <v>636</v>
      </c>
      <c r="I151" s="36">
        <v>39083</v>
      </c>
      <c r="J151" s="36">
        <v>40512</v>
      </c>
      <c r="K151" s="36" t="s">
        <v>1281</v>
      </c>
      <c r="L151" s="37">
        <v>5486619.9900000002</v>
      </c>
      <c r="M151" s="37">
        <v>5486619.9900000002</v>
      </c>
      <c r="N151" s="37">
        <v>4663626.99</v>
      </c>
    </row>
    <row r="152" spans="1:14" ht="71.400000000000006" x14ac:dyDescent="0.3">
      <c r="A152" s="137">
        <v>149</v>
      </c>
      <c r="B152" s="35" t="s">
        <v>637</v>
      </c>
      <c r="C152" s="35" t="s">
        <v>638</v>
      </c>
      <c r="D152" s="35" t="s">
        <v>639</v>
      </c>
      <c r="E152" s="35" t="s">
        <v>40</v>
      </c>
      <c r="F152" s="35" t="s">
        <v>640</v>
      </c>
      <c r="G152" s="35" t="s">
        <v>641</v>
      </c>
      <c r="H152" s="35" t="s">
        <v>642</v>
      </c>
      <c r="I152" s="36">
        <v>39083</v>
      </c>
      <c r="J152" s="36">
        <v>40574</v>
      </c>
      <c r="K152" s="36" t="s">
        <v>1279</v>
      </c>
      <c r="L152" s="37">
        <v>3932715.17</v>
      </c>
      <c r="M152" s="37">
        <v>3838000.47</v>
      </c>
      <c r="N152" s="37">
        <v>3262300.39</v>
      </c>
    </row>
    <row r="153" spans="1:14" ht="112.2" x14ac:dyDescent="0.3">
      <c r="A153" s="137">
        <v>150</v>
      </c>
      <c r="B153" s="35" t="s">
        <v>643</v>
      </c>
      <c r="C153" s="35" t="s">
        <v>644</v>
      </c>
      <c r="D153" s="35" t="s">
        <v>645</v>
      </c>
      <c r="E153" s="35" t="s">
        <v>30</v>
      </c>
      <c r="F153" s="35" t="s">
        <v>646</v>
      </c>
      <c r="G153" s="35" t="s">
        <v>647</v>
      </c>
      <c r="H153" s="35" t="s">
        <v>648</v>
      </c>
      <c r="I153" s="36">
        <v>39083</v>
      </c>
      <c r="J153" s="36">
        <v>40724</v>
      </c>
      <c r="K153" s="36" t="s">
        <v>1281</v>
      </c>
      <c r="L153" s="37">
        <v>612395.64</v>
      </c>
      <c r="M153" s="37">
        <v>612395.64</v>
      </c>
      <c r="N153" s="37">
        <v>520536.29</v>
      </c>
    </row>
    <row r="154" spans="1:14" ht="71.400000000000006" x14ac:dyDescent="0.3">
      <c r="A154" s="137">
        <v>151</v>
      </c>
      <c r="B154" s="35" t="s">
        <v>649</v>
      </c>
      <c r="C154" s="35" t="s">
        <v>650</v>
      </c>
      <c r="D154" s="35" t="s">
        <v>651</v>
      </c>
      <c r="E154" s="35" t="s">
        <v>29</v>
      </c>
      <c r="F154" s="35" t="s">
        <v>652</v>
      </c>
      <c r="G154" s="35" t="s">
        <v>653</v>
      </c>
      <c r="H154" s="35" t="s">
        <v>654</v>
      </c>
      <c r="I154" s="36">
        <v>39083</v>
      </c>
      <c r="J154" s="36">
        <v>40451</v>
      </c>
      <c r="K154" s="36" t="s">
        <v>1281</v>
      </c>
      <c r="L154" s="37">
        <v>1418070</v>
      </c>
      <c r="M154" s="37">
        <v>1418070</v>
      </c>
      <c r="N154" s="37">
        <v>1205359.5</v>
      </c>
    </row>
    <row r="155" spans="1:14" ht="102" x14ac:dyDescent="0.3">
      <c r="A155" s="137">
        <v>152</v>
      </c>
      <c r="B155" s="35" t="s">
        <v>655</v>
      </c>
      <c r="C155" s="35" t="s">
        <v>656</v>
      </c>
      <c r="D155" s="35" t="s">
        <v>657</v>
      </c>
      <c r="E155" s="35" t="s">
        <v>33</v>
      </c>
      <c r="F155" s="35" t="s">
        <v>658</v>
      </c>
      <c r="G155" s="35" t="s">
        <v>659</v>
      </c>
      <c r="H155" s="35" t="s">
        <v>660</v>
      </c>
      <c r="I155" s="36">
        <v>39083</v>
      </c>
      <c r="J155" s="36">
        <v>40908</v>
      </c>
      <c r="K155" s="36" t="s">
        <v>1279</v>
      </c>
      <c r="L155" s="37">
        <v>2219188.4500000002</v>
      </c>
      <c r="M155" s="37">
        <v>2175508.09</v>
      </c>
      <c r="N155" s="37">
        <v>1849181.87</v>
      </c>
    </row>
    <row r="156" spans="1:14" ht="71.400000000000006" x14ac:dyDescent="0.3">
      <c r="A156" s="137">
        <v>153</v>
      </c>
      <c r="B156" s="35" t="s">
        <v>661</v>
      </c>
      <c r="C156" s="35" t="s">
        <v>662</v>
      </c>
      <c r="D156" s="35" t="s">
        <v>663</v>
      </c>
      <c r="E156" s="35" t="s">
        <v>28</v>
      </c>
      <c r="F156" s="35" t="s">
        <v>634</v>
      </c>
      <c r="G156" s="35" t="s">
        <v>635</v>
      </c>
      <c r="H156" s="35" t="s">
        <v>636</v>
      </c>
      <c r="I156" s="36">
        <v>39083</v>
      </c>
      <c r="J156" s="36">
        <v>40482</v>
      </c>
      <c r="K156" s="36" t="s">
        <v>1278</v>
      </c>
      <c r="L156" s="37">
        <v>4656068.51</v>
      </c>
      <c r="M156" s="37">
        <v>4656068.51</v>
      </c>
      <c r="N156" s="37">
        <v>3957658.23</v>
      </c>
    </row>
    <row r="157" spans="1:14" ht="91.8" x14ac:dyDescent="0.3">
      <c r="A157" s="137">
        <v>154</v>
      </c>
      <c r="B157" s="35" t="s">
        <v>664</v>
      </c>
      <c r="C157" s="35" t="s">
        <v>665</v>
      </c>
      <c r="D157" s="35" t="s">
        <v>666</v>
      </c>
      <c r="E157" s="35" t="s">
        <v>32</v>
      </c>
      <c r="F157" s="35" t="s">
        <v>284</v>
      </c>
      <c r="G157" s="35" t="s">
        <v>285</v>
      </c>
      <c r="H157" s="35" t="s">
        <v>286</v>
      </c>
      <c r="I157" s="36">
        <v>39083</v>
      </c>
      <c r="J157" s="36">
        <v>40512</v>
      </c>
      <c r="K157" s="36" t="s">
        <v>1281</v>
      </c>
      <c r="L157" s="37">
        <v>997650</v>
      </c>
      <c r="M157" s="37">
        <v>997650</v>
      </c>
      <c r="N157" s="37">
        <v>848002.5</v>
      </c>
    </row>
    <row r="158" spans="1:14" ht="71.400000000000006" x14ac:dyDescent="0.3">
      <c r="A158" s="137">
        <v>155</v>
      </c>
      <c r="B158" s="35" t="s">
        <v>667</v>
      </c>
      <c r="C158" s="35" t="s">
        <v>668</v>
      </c>
      <c r="D158" s="35" t="s">
        <v>669</v>
      </c>
      <c r="E158" s="35" t="s">
        <v>41</v>
      </c>
      <c r="F158" s="35" t="s">
        <v>670</v>
      </c>
      <c r="G158" s="35" t="s">
        <v>671</v>
      </c>
      <c r="H158" s="35" t="s">
        <v>672</v>
      </c>
      <c r="I158" s="36">
        <v>39083</v>
      </c>
      <c r="J158" s="36">
        <v>40877</v>
      </c>
      <c r="K158" s="36" t="s">
        <v>1282</v>
      </c>
      <c r="L158" s="37">
        <v>21967984</v>
      </c>
      <c r="M158" s="37">
        <v>18006544.300000001</v>
      </c>
      <c r="N158" s="37">
        <v>15305562.65</v>
      </c>
    </row>
    <row r="159" spans="1:14" ht="71.400000000000006" x14ac:dyDescent="0.3">
      <c r="A159" s="137">
        <v>156</v>
      </c>
      <c r="B159" s="35" t="s">
        <v>673</v>
      </c>
      <c r="C159" s="35" t="s">
        <v>674</v>
      </c>
      <c r="D159" s="35" t="s">
        <v>675</v>
      </c>
      <c r="E159" s="35" t="s">
        <v>37</v>
      </c>
      <c r="F159" s="35" t="s">
        <v>348</v>
      </c>
      <c r="G159" s="35" t="s">
        <v>676</v>
      </c>
      <c r="H159" s="35" t="s">
        <v>677</v>
      </c>
      <c r="I159" s="36">
        <v>39083</v>
      </c>
      <c r="J159" s="36">
        <v>40983</v>
      </c>
      <c r="K159" s="36" t="s">
        <v>1281</v>
      </c>
      <c r="L159" s="37">
        <v>4376400</v>
      </c>
      <c r="M159" s="37">
        <v>4376400</v>
      </c>
      <c r="N159" s="37">
        <v>3719940</v>
      </c>
    </row>
    <row r="160" spans="1:14" ht="91.8" x14ac:dyDescent="0.3">
      <c r="A160" s="137">
        <v>157</v>
      </c>
      <c r="B160" s="35" t="s">
        <v>678</v>
      </c>
      <c r="C160" s="35" t="s">
        <v>679</v>
      </c>
      <c r="D160" s="35" t="s">
        <v>680</v>
      </c>
      <c r="E160" s="35" t="s">
        <v>40</v>
      </c>
      <c r="F160" s="35" t="s">
        <v>681</v>
      </c>
      <c r="G160" s="35" t="s">
        <v>682</v>
      </c>
      <c r="H160" s="35" t="s">
        <v>683</v>
      </c>
      <c r="I160" s="36">
        <v>39083</v>
      </c>
      <c r="J160" s="36">
        <v>40633</v>
      </c>
      <c r="K160" s="36" t="s">
        <v>1284</v>
      </c>
      <c r="L160" s="37">
        <v>1689876</v>
      </c>
      <c r="M160" s="37">
        <v>1689876</v>
      </c>
      <c r="N160" s="37">
        <v>1436394.6</v>
      </c>
    </row>
    <row r="161" spans="1:14" ht="102" x14ac:dyDescent="0.3">
      <c r="A161" s="137">
        <v>158</v>
      </c>
      <c r="B161" s="35" t="s">
        <v>684</v>
      </c>
      <c r="C161" s="35" t="s">
        <v>685</v>
      </c>
      <c r="D161" s="35" t="s">
        <v>686</v>
      </c>
      <c r="E161" s="35" t="s">
        <v>29</v>
      </c>
      <c r="F161" s="35" t="s">
        <v>319</v>
      </c>
      <c r="G161" s="35" t="s">
        <v>687</v>
      </c>
      <c r="H161" s="35" t="s">
        <v>688</v>
      </c>
      <c r="I161" s="36">
        <v>39083</v>
      </c>
      <c r="J161" s="36">
        <v>41364</v>
      </c>
      <c r="K161" s="36" t="s">
        <v>1282</v>
      </c>
      <c r="L161" s="37">
        <v>1655841.23</v>
      </c>
      <c r="M161" s="37">
        <v>1655841.23</v>
      </c>
      <c r="N161" s="37">
        <v>1407465.04</v>
      </c>
    </row>
    <row r="162" spans="1:14" ht="91.8" x14ac:dyDescent="0.3">
      <c r="A162" s="137">
        <v>159</v>
      </c>
      <c r="B162" s="35" t="s">
        <v>689</v>
      </c>
      <c r="C162" s="35" t="s">
        <v>690</v>
      </c>
      <c r="D162" s="35" t="s">
        <v>691</v>
      </c>
      <c r="E162" s="35" t="s">
        <v>37</v>
      </c>
      <c r="F162" s="35" t="s">
        <v>692</v>
      </c>
      <c r="G162" s="35" t="s">
        <v>693</v>
      </c>
      <c r="H162" s="35" t="s">
        <v>694</v>
      </c>
      <c r="I162" s="36">
        <v>39083</v>
      </c>
      <c r="J162" s="36">
        <v>41090</v>
      </c>
      <c r="K162" s="36" t="s">
        <v>1282</v>
      </c>
      <c r="L162" s="37">
        <v>4956786.82</v>
      </c>
      <c r="M162" s="37">
        <v>3820812.73</v>
      </c>
      <c r="N162" s="37">
        <v>3247690.82</v>
      </c>
    </row>
    <row r="163" spans="1:14" ht="71.400000000000006" x14ac:dyDescent="0.3">
      <c r="A163" s="137">
        <v>160</v>
      </c>
      <c r="B163" s="35" t="s">
        <v>695</v>
      </c>
      <c r="C163" s="35" t="s">
        <v>696</v>
      </c>
      <c r="D163" s="35" t="s">
        <v>697</v>
      </c>
      <c r="E163" s="35" t="s">
        <v>33</v>
      </c>
      <c r="F163" s="35" t="s">
        <v>698</v>
      </c>
      <c r="G163" s="35" t="s">
        <v>699</v>
      </c>
      <c r="H163" s="35" t="s">
        <v>700</v>
      </c>
      <c r="I163" s="36">
        <v>39083</v>
      </c>
      <c r="J163" s="36">
        <v>41180</v>
      </c>
      <c r="K163" s="36" t="s">
        <v>1282</v>
      </c>
      <c r="L163" s="37">
        <v>8714736.2699999996</v>
      </c>
      <c r="M163" s="37">
        <v>7221728.8200000003</v>
      </c>
      <c r="N163" s="37">
        <v>6138469.4900000002</v>
      </c>
    </row>
    <row r="164" spans="1:14" ht="102" x14ac:dyDescent="0.3">
      <c r="A164" s="137">
        <v>161</v>
      </c>
      <c r="B164" s="35" t="s">
        <v>701</v>
      </c>
      <c r="C164" s="35" t="s">
        <v>702</v>
      </c>
      <c r="D164" s="35" t="s">
        <v>703</v>
      </c>
      <c r="E164" s="35" t="s">
        <v>29</v>
      </c>
      <c r="F164" s="35" t="s">
        <v>704</v>
      </c>
      <c r="G164" s="35" t="s">
        <v>705</v>
      </c>
      <c r="H164" s="35" t="s">
        <v>706</v>
      </c>
      <c r="I164" s="36">
        <v>39083</v>
      </c>
      <c r="J164" s="36">
        <v>41152</v>
      </c>
      <c r="K164" s="36" t="s">
        <v>1279</v>
      </c>
      <c r="L164" s="37">
        <v>10314931</v>
      </c>
      <c r="M164" s="37">
        <v>10314931</v>
      </c>
      <c r="N164" s="37">
        <v>8767691.3499999996</v>
      </c>
    </row>
    <row r="165" spans="1:14" ht="102" x14ac:dyDescent="0.3">
      <c r="A165" s="137">
        <v>162</v>
      </c>
      <c r="B165" s="35" t="s">
        <v>707</v>
      </c>
      <c r="C165" s="35" t="s">
        <v>708</v>
      </c>
      <c r="D165" s="35" t="s">
        <v>709</v>
      </c>
      <c r="E165" s="35" t="s">
        <v>40</v>
      </c>
      <c r="F165" s="35" t="s">
        <v>710</v>
      </c>
      <c r="G165" s="35" t="s">
        <v>711</v>
      </c>
      <c r="H165" s="35" t="s">
        <v>712</v>
      </c>
      <c r="I165" s="36">
        <v>39083</v>
      </c>
      <c r="J165" s="36">
        <v>41152</v>
      </c>
      <c r="K165" s="36" t="s">
        <v>1285</v>
      </c>
      <c r="L165" s="37">
        <v>2373401.8199999998</v>
      </c>
      <c r="M165" s="37">
        <v>1999748</v>
      </c>
      <c r="N165" s="37">
        <v>1191233</v>
      </c>
    </row>
    <row r="166" spans="1:14" ht="51" x14ac:dyDescent="0.3">
      <c r="A166" s="137">
        <v>163</v>
      </c>
      <c r="B166" s="35" t="s">
        <v>713</v>
      </c>
      <c r="C166" s="35" t="s">
        <v>714</v>
      </c>
      <c r="D166" s="35" t="s">
        <v>157</v>
      </c>
      <c r="E166" s="35" t="s">
        <v>33</v>
      </c>
      <c r="F166" s="35" t="s">
        <v>158</v>
      </c>
      <c r="G166" s="35" t="s">
        <v>159</v>
      </c>
      <c r="H166" s="35" t="s">
        <v>160</v>
      </c>
      <c r="I166" s="36">
        <v>39083</v>
      </c>
      <c r="J166" s="36">
        <v>41973</v>
      </c>
      <c r="K166" s="36" t="s">
        <v>1282</v>
      </c>
      <c r="L166" s="37">
        <v>8779885.2400000002</v>
      </c>
      <c r="M166" s="37">
        <v>8406793.9700000007</v>
      </c>
      <c r="N166" s="37">
        <v>7145774.7300000004</v>
      </c>
    </row>
    <row r="167" spans="1:14" ht="81.599999999999994" x14ac:dyDescent="0.3">
      <c r="A167" s="137">
        <v>164</v>
      </c>
      <c r="B167" s="35" t="s">
        <v>715</v>
      </c>
      <c r="C167" s="35" t="s">
        <v>716</v>
      </c>
      <c r="D167" s="35" t="s">
        <v>717</v>
      </c>
      <c r="E167" s="35" t="s">
        <v>39</v>
      </c>
      <c r="F167" s="35" t="s">
        <v>117</v>
      </c>
      <c r="G167" s="35" t="s">
        <v>118</v>
      </c>
      <c r="H167" s="35" t="s">
        <v>119</v>
      </c>
      <c r="I167" s="36">
        <v>39083</v>
      </c>
      <c r="J167" s="36">
        <v>40482</v>
      </c>
      <c r="K167" s="36" t="s">
        <v>1281</v>
      </c>
      <c r="L167" s="37">
        <v>2751450</v>
      </c>
      <c r="M167" s="37">
        <v>2751450</v>
      </c>
      <c r="N167" s="37">
        <v>2338732.5</v>
      </c>
    </row>
    <row r="168" spans="1:14" ht="71.400000000000006" x14ac:dyDescent="0.3">
      <c r="A168" s="137">
        <v>165</v>
      </c>
      <c r="B168" s="35" t="s">
        <v>718</v>
      </c>
      <c r="C168" s="35" t="s">
        <v>719</v>
      </c>
      <c r="D168" s="35" t="s">
        <v>139</v>
      </c>
      <c r="E168" s="35" t="s">
        <v>35</v>
      </c>
      <c r="F168" s="35" t="s">
        <v>140</v>
      </c>
      <c r="G168" s="35" t="s">
        <v>141</v>
      </c>
      <c r="H168" s="35" t="s">
        <v>142</v>
      </c>
      <c r="I168" s="36">
        <v>39083</v>
      </c>
      <c r="J168" s="36">
        <v>41274</v>
      </c>
      <c r="K168" s="36" t="s">
        <v>1279</v>
      </c>
      <c r="L168" s="37">
        <v>42072206.399999999</v>
      </c>
      <c r="M168" s="37">
        <v>31290754.57</v>
      </c>
      <c r="N168" s="37">
        <v>26597141.32</v>
      </c>
    </row>
    <row r="169" spans="1:14" ht="61.2" x14ac:dyDescent="0.3">
      <c r="A169" s="137">
        <v>166</v>
      </c>
      <c r="B169" s="35" t="s">
        <v>720</v>
      </c>
      <c r="C169" s="35" t="s">
        <v>721</v>
      </c>
      <c r="D169" s="35" t="s">
        <v>722</v>
      </c>
      <c r="E169" s="35" t="s">
        <v>32</v>
      </c>
      <c r="F169" s="35" t="s">
        <v>723</v>
      </c>
      <c r="G169" s="35" t="s">
        <v>724</v>
      </c>
      <c r="H169" s="35" t="s">
        <v>725</v>
      </c>
      <c r="I169" s="36">
        <v>39083</v>
      </c>
      <c r="J169" s="36">
        <v>40694</v>
      </c>
      <c r="K169" s="36" t="s">
        <v>1281</v>
      </c>
      <c r="L169" s="37">
        <v>4566619.6100000003</v>
      </c>
      <c r="M169" s="37">
        <v>2080280.19</v>
      </c>
      <c r="N169" s="37">
        <v>1768238.16</v>
      </c>
    </row>
    <row r="170" spans="1:14" ht="91.8" x14ac:dyDescent="0.3">
      <c r="A170" s="137">
        <v>167</v>
      </c>
      <c r="B170" s="35" t="s">
        <v>726</v>
      </c>
      <c r="C170" s="35" t="s">
        <v>727</v>
      </c>
      <c r="D170" s="35" t="s">
        <v>728</v>
      </c>
      <c r="E170" s="35" t="s">
        <v>36</v>
      </c>
      <c r="F170" s="35" t="s">
        <v>729</v>
      </c>
      <c r="G170" s="35" t="s">
        <v>730</v>
      </c>
      <c r="H170" s="35" t="s">
        <v>731</v>
      </c>
      <c r="I170" s="36">
        <v>39083</v>
      </c>
      <c r="J170" s="36">
        <v>40421</v>
      </c>
      <c r="K170" s="36" t="s">
        <v>1281</v>
      </c>
      <c r="L170" s="37">
        <v>954580.71</v>
      </c>
      <c r="M170" s="37">
        <v>954580.71</v>
      </c>
      <c r="N170" s="37">
        <v>811393.6</v>
      </c>
    </row>
    <row r="171" spans="1:14" ht="91.8" x14ac:dyDescent="0.3">
      <c r="A171" s="137">
        <v>168</v>
      </c>
      <c r="B171" s="35" t="s">
        <v>732</v>
      </c>
      <c r="C171" s="35" t="s">
        <v>733</v>
      </c>
      <c r="D171" s="35" t="s">
        <v>734</v>
      </c>
      <c r="E171" s="35" t="s">
        <v>37</v>
      </c>
      <c r="F171" s="35" t="s">
        <v>735</v>
      </c>
      <c r="G171" s="35" t="s">
        <v>736</v>
      </c>
      <c r="H171" s="35" t="s">
        <v>737</v>
      </c>
      <c r="I171" s="36">
        <v>39083</v>
      </c>
      <c r="J171" s="36">
        <v>40816</v>
      </c>
      <c r="K171" s="36" t="s">
        <v>1279</v>
      </c>
      <c r="L171" s="37">
        <v>2606000</v>
      </c>
      <c r="M171" s="37">
        <v>2606000</v>
      </c>
      <c r="N171" s="37">
        <v>2215100</v>
      </c>
    </row>
    <row r="172" spans="1:14" ht="91.8" x14ac:dyDescent="0.3">
      <c r="A172" s="137">
        <v>169</v>
      </c>
      <c r="B172" s="35" t="s">
        <v>738</v>
      </c>
      <c r="C172" s="35" t="s">
        <v>739</v>
      </c>
      <c r="D172" s="35" t="s">
        <v>289</v>
      </c>
      <c r="E172" s="35" t="s">
        <v>28</v>
      </c>
      <c r="F172" s="35" t="s">
        <v>290</v>
      </c>
      <c r="G172" s="35" t="s">
        <v>291</v>
      </c>
      <c r="H172" s="35" t="s">
        <v>292</v>
      </c>
      <c r="I172" s="36">
        <v>40179</v>
      </c>
      <c r="J172" s="36">
        <v>40633</v>
      </c>
      <c r="K172" s="36" t="s">
        <v>1282</v>
      </c>
      <c r="L172" s="37">
        <v>4388909.47</v>
      </c>
      <c r="M172" s="37">
        <v>4388909.47</v>
      </c>
      <c r="N172" s="37">
        <v>3730573.04</v>
      </c>
    </row>
    <row r="173" spans="1:14" ht="102" x14ac:dyDescent="0.3">
      <c r="A173" s="137">
        <v>170</v>
      </c>
      <c r="B173" s="35" t="s">
        <v>740</v>
      </c>
      <c r="C173" s="35" t="s">
        <v>741</v>
      </c>
      <c r="D173" s="35" t="s">
        <v>742</v>
      </c>
      <c r="E173" s="35" t="s">
        <v>32</v>
      </c>
      <c r="F173" s="35" t="s">
        <v>743</v>
      </c>
      <c r="G173" s="35" t="s">
        <v>744</v>
      </c>
      <c r="H173" s="35" t="s">
        <v>745</v>
      </c>
      <c r="I173" s="36">
        <v>39083</v>
      </c>
      <c r="J173" s="36">
        <v>41182</v>
      </c>
      <c r="K173" s="36" t="s">
        <v>1284</v>
      </c>
      <c r="L173" s="37">
        <v>1894546.63</v>
      </c>
      <c r="M173" s="37">
        <v>1883566.63</v>
      </c>
      <c r="N173" s="37">
        <v>1601031.62</v>
      </c>
    </row>
    <row r="174" spans="1:14" ht="91.8" x14ac:dyDescent="0.3">
      <c r="A174" s="137">
        <v>171</v>
      </c>
      <c r="B174" s="35" t="s">
        <v>746</v>
      </c>
      <c r="C174" s="35" t="s">
        <v>747</v>
      </c>
      <c r="D174" s="35" t="s">
        <v>748</v>
      </c>
      <c r="E174" s="35" t="s">
        <v>29</v>
      </c>
      <c r="F174" s="35" t="s">
        <v>749</v>
      </c>
      <c r="G174" s="35" t="s">
        <v>750</v>
      </c>
      <c r="H174" s="35" t="s">
        <v>751</v>
      </c>
      <c r="I174" s="36">
        <v>39083</v>
      </c>
      <c r="J174" s="36">
        <v>40694</v>
      </c>
      <c r="K174" s="36" t="s">
        <v>1282</v>
      </c>
      <c r="L174" s="37">
        <v>1761749.17</v>
      </c>
      <c r="M174" s="37">
        <v>1761749.17</v>
      </c>
      <c r="N174" s="37">
        <v>1497486.79</v>
      </c>
    </row>
    <row r="175" spans="1:14" ht="102" x14ac:dyDescent="0.3">
      <c r="A175" s="137">
        <v>172</v>
      </c>
      <c r="B175" s="35" t="s">
        <v>752</v>
      </c>
      <c r="C175" s="35" t="s">
        <v>753</v>
      </c>
      <c r="D175" s="35" t="s">
        <v>754</v>
      </c>
      <c r="E175" s="35" t="s">
        <v>27</v>
      </c>
      <c r="F175" s="35" t="s">
        <v>755</v>
      </c>
      <c r="G175" s="35" t="s">
        <v>756</v>
      </c>
      <c r="H175" s="35" t="s">
        <v>757</v>
      </c>
      <c r="I175" s="36">
        <v>39083</v>
      </c>
      <c r="J175" s="36">
        <v>40724</v>
      </c>
      <c r="K175" s="36" t="s">
        <v>1282</v>
      </c>
      <c r="L175" s="37">
        <v>5997607.9199999999</v>
      </c>
      <c r="M175" s="37">
        <v>5997607.9199999999</v>
      </c>
      <c r="N175" s="37">
        <v>4495896.8600000003</v>
      </c>
    </row>
    <row r="176" spans="1:14" ht="91.8" x14ac:dyDescent="0.3">
      <c r="A176" s="137">
        <v>173</v>
      </c>
      <c r="B176" s="35" t="s">
        <v>758</v>
      </c>
      <c r="C176" s="35" t="s">
        <v>759</v>
      </c>
      <c r="D176" s="35" t="s">
        <v>760</v>
      </c>
      <c r="E176" s="35" t="s">
        <v>39</v>
      </c>
      <c r="F176" s="35" t="s">
        <v>236</v>
      </c>
      <c r="G176" s="35" t="s">
        <v>237</v>
      </c>
      <c r="H176" s="35" t="s">
        <v>761</v>
      </c>
      <c r="I176" s="36">
        <v>39083</v>
      </c>
      <c r="J176" s="36">
        <v>40908</v>
      </c>
      <c r="K176" s="36" t="s">
        <v>1282</v>
      </c>
      <c r="L176" s="37">
        <v>16677122.359999999</v>
      </c>
      <c r="M176" s="37">
        <v>15031192.810000001</v>
      </c>
      <c r="N176" s="37">
        <v>12776513.880000001</v>
      </c>
    </row>
    <row r="177" spans="1:14" ht="91.8" x14ac:dyDescent="0.3">
      <c r="A177" s="137">
        <v>174</v>
      </c>
      <c r="B177" s="35" t="s">
        <v>762</v>
      </c>
      <c r="C177" s="35" t="s">
        <v>763</v>
      </c>
      <c r="D177" s="35" t="s">
        <v>88</v>
      </c>
      <c r="E177" s="35" t="s">
        <v>31</v>
      </c>
      <c r="F177" s="35" t="s">
        <v>134</v>
      </c>
      <c r="G177" s="35" t="s">
        <v>135</v>
      </c>
      <c r="H177" s="35" t="s">
        <v>136</v>
      </c>
      <c r="I177" s="36">
        <v>39083</v>
      </c>
      <c r="J177" s="36">
        <v>40724</v>
      </c>
      <c r="K177" s="36" t="s">
        <v>1279</v>
      </c>
      <c r="L177" s="37">
        <v>3106559.31</v>
      </c>
      <c r="M177" s="37">
        <v>3106559.31</v>
      </c>
      <c r="N177" s="37">
        <v>2640575.41</v>
      </c>
    </row>
    <row r="178" spans="1:14" ht="91.8" x14ac:dyDescent="0.3">
      <c r="A178" s="137">
        <v>175</v>
      </c>
      <c r="B178" s="35" t="s">
        <v>764</v>
      </c>
      <c r="C178" s="35" t="s">
        <v>765</v>
      </c>
      <c r="D178" s="35" t="s">
        <v>766</v>
      </c>
      <c r="E178" s="35" t="s">
        <v>36</v>
      </c>
      <c r="F178" s="35" t="s">
        <v>767</v>
      </c>
      <c r="G178" s="35" t="s">
        <v>768</v>
      </c>
      <c r="H178" s="35" t="s">
        <v>769</v>
      </c>
      <c r="I178" s="36">
        <v>39083</v>
      </c>
      <c r="J178" s="36">
        <v>41182</v>
      </c>
      <c r="K178" s="36" t="s">
        <v>1279</v>
      </c>
      <c r="L178" s="37">
        <v>11003061.98</v>
      </c>
      <c r="M178" s="37">
        <v>11003061.98</v>
      </c>
      <c r="N178" s="37">
        <v>9352602.6799999997</v>
      </c>
    </row>
    <row r="179" spans="1:14" ht="91.8" x14ac:dyDescent="0.3">
      <c r="A179" s="137">
        <v>176</v>
      </c>
      <c r="B179" s="35" t="s">
        <v>770</v>
      </c>
      <c r="C179" s="35" t="s">
        <v>771</v>
      </c>
      <c r="D179" s="35" t="s">
        <v>772</v>
      </c>
      <c r="E179" s="35" t="s">
        <v>33</v>
      </c>
      <c r="F179" s="35" t="s">
        <v>129</v>
      </c>
      <c r="G179" s="35" t="s">
        <v>773</v>
      </c>
      <c r="H179" s="35" t="s">
        <v>774</v>
      </c>
      <c r="I179" s="36">
        <v>39083</v>
      </c>
      <c r="J179" s="36">
        <v>40724</v>
      </c>
      <c r="K179" s="36" t="s">
        <v>1281</v>
      </c>
      <c r="L179" s="37">
        <v>4664134.03</v>
      </c>
      <c r="M179" s="37">
        <v>4664134.03</v>
      </c>
      <c r="N179" s="37">
        <v>3964513.92</v>
      </c>
    </row>
    <row r="180" spans="1:14" ht="81.599999999999994" x14ac:dyDescent="0.3">
      <c r="A180" s="137">
        <v>177</v>
      </c>
      <c r="B180" s="35" t="s">
        <v>775</v>
      </c>
      <c r="C180" s="35" t="s">
        <v>776</v>
      </c>
      <c r="D180" s="35" t="s">
        <v>777</v>
      </c>
      <c r="E180" s="35" t="s">
        <v>36</v>
      </c>
      <c r="F180" s="35" t="s">
        <v>778</v>
      </c>
      <c r="G180" s="35" t="s">
        <v>779</v>
      </c>
      <c r="H180" s="35" t="s">
        <v>780</v>
      </c>
      <c r="I180" s="36">
        <v>39083</v>
      </c>
      <c r="J180" s="36">
        <v>40724</v>
      </c>
      <c r="K180" s="36" t="s">
        <v>1279</v>
      </c>
      <c r="L180" s="37">
        <v>2817283.49</v>
      </c>
      <c r="M180" s="37">
        <v>2817283.49</v>
      </c>
      <c r="N180" s="37">
        <v>2394690.96</v>
      </c>
    </row>
    <row r="181" spans="1:14" ht="102" x14ac:dyDescent="0.3">
      <c r="A181" s="137">
        <v>178</v>
      </c>
      <c r="B181" s="35" t="s">
        <v>781</v>
      </c>
      <c r="C181" s="35" t="s">
        <v>782</v>
      </c>
      <c r="D181" s="35" t="s">
        <v>259</v>
      </c>
      <c r="E181" s="35" t="s">
        <v>32</v>
      </c>
      <c r="F181" s="35" t="s">
        <v>260</v>
      </c>
      <c r="G181" s="35" t="s">
        <v>261</v>
      </c>
      <c r="H181" s="35" t="s">
        <v>262</v>
      </c>
      <c r="I181" s="36">
        <v>39083</v>
      </c>
      <c r="J181" s="36">
        <v>40543</v>
      </c>
      <c r="K181" s="36" t="s">
        <v>1281</v>
      </c>
      <c r="L181" s="37">
        <v>1230527</v>
      </c>
      <c r="M181" s="37">
        <v>1230527</v>
      </c>
      <c r="N181" s="37">
        <v>1045947.95</v>
      </c>
    </row>
    <row r="182" spans="1:14" ht="102" x14ac:dyDescent="0.3">
      <c r="A182" s="137">
        <v>179</v>
      </c>
      <c r="B182" s="35" t="s">
        <v>783</v>
      </c>
      <c r="C182" s="35" t="s">
        <v>784</v>
      </c>
      <c r="D182" s="35" t="s">
        <v>785</v>
      </c>
      <c r="E182" s="35" t="s">
        <v>32</v>
      </c>
      <c r="F182" s="35" t="s">
        <v>786</v>
      </c>
      <c r="G182" s="35" t="s">
        <v>787</v>
      </c>
      <c r="H182" s="35" t="s">
        <v>788</v>
      </c>
      <c r="I182" s="36">
        <v>39083</v>
      </c>
      <c r="J182" s="36">
        <v>40543</v>
      </c>
      <c r="K182" s="36" t="s">
        <v>1282</v>
      </c>
      <c r="L182" s="37">
        <v>1734735.06</v>
      </c>
      <c r="M182" s="37">
        <v>1734735.06</v>
      </c>
      <c r="N182" s="37">
        <v>1474524.8</v>
      </c>
    </row>
    <row r="183" spans="1:14" ht="81.599999999999994" x14ac:dyDescent="0.3">
      <c r="A183" s="137">
        <v>180</v>
      </c>
      <c r="B183" s="35" t="s">
        <v>789</v>
      </c>
      <c r="C183" s="35" t="s">
        <v>790</v>
      </c>
      <c r="D183" s="35" t="s">
        <v>247</v>
      </c>
      <c r="E183" s="35" t="s">
        <v>40</v>
      </c>
      <c r="F183" s="35" t="s">
        <v>248</v>
      </c>
      <c r="G183" s="35" t="s">
        <v>249</v>
      </c>
      <c r="H183" s="35" t="s">
        <v>250</v>
      </c>
      <c r="I183" s="36">
        <v>39083</v>
      </c>
      <c r="J183" s="36">
        <v>40336</v>
      </c>
      <c r="K183" s="36" t="s">
        <v>1282</v>
      </c>
      <c r="L183" s="37">
        <v>5041437.55</v>
      </c>
      <c r="M183" s="37">
        <v>5041437.55</v>
      </c>
      <c r="N183" s="37">
        <v>4285221.91</v>
      </c>
    </row>
    <row r="184" spans="1:14" ht="91.8" x14ac:dyDescent="0.3">
      <c r="A184" s="137">
        <v>181</v>
      </c>
      <c r="B184" s="35" t="s">
        <v>791</v>
      </c>
      <c r="C184" s="35" t="s">
        <v>792</v>
      </c>
      <c r="D184" s="35" t="s">
        <v>793</v>
      </c>
      <c r="E184" s="35" t="s">
        <v>33</v>
      </c>
      <c r="F184" s="35" t="s">
        <v>129</v>
      </c>
      <c r="G184" s="35" t="s">
        <v>794</v>
      </c>
      <c r="H184" s="35" t="s">
        <v>795</v>
      </c>
      <c r="I184" s="36">
        <v>39083</v>
      </c>
      <c r="J184" s="36">
        <v>40268</v>
      </c>
      <c r="K184" s="36" t="s">
        <v>1281</v>
      </c>
      <c r="L184" s="37">
        <v>981100</v>
      </c>
      <c r="M184" s="37">
        <v>981100</v>
      </c>
      <c r="N184" s="37">
        <v>833935</v>
      </c>
    </row>
    <row r="185" spans="1:14" ht="91.8" x14ac:dyDescent="0.3">
      <c r="A185" s="137">
        <v>182</v>
      </c>
      <c r="B185" s="35" t="s">
        <v>796</v>
      </c>
      <c r="C185" s="35" t="s">
        <v>797</v>
      </c>
      <c r="D185" s="35" t="s">
        <v>798</v>
      </c>
      <c r="E185" s="35" t="s">
        <v>37</v>
      </c>
      <c r="F185" s="35" t="s">
        <v>799</v>
      </c>
      <c r="G185" s="35" t="s">
        <v>800</v>
      </c>
      <c r="H185" s="35" t="s">
        <v>801</v>
      </c>
      <c r="I185" s="36">
        <v>39083</v>
      </c>
      <c r="J185" s="36">
        <v>40512</v>
      </c>
      <c r="K185" s="36" t="s">
        <v>1284</v>
      </c>
      <c r="L185" s="37">
        <v>2008432.85</v>
      </c>
      <c r="M185" s="37">
        <v>2008432.85</v>
      </c>
      <c r="N185" s="37">
        <v>1707167.92</v>
      </c>
    </row>
    <row r="186" spans="1:14" ht="91.8" x14ac:dyDescent="0.3">
      <c r="A186" s="137">
        <v>183</v>
      </c>
      <c r="B186" s="35" t="s">
        <v>802</v>
      </c>
      <c r="C186" s="35" t="s">
        <v>803</v>
      </c>
      <c r="D186" s="35" t="s">
        <v>295</v>
      </c>
      <c r="E186" s="35" t="s">
        <v>40</v>
      </c>
      <c r="F186" s="35" t="s">
        <v>296</v>
      </c>
      <c r="G186" s="35" t="s">
        <v>297</v>
      </c>
      <c r="H186" s="35" t="s">
        <v>298</v>
      </c>
      <c r="I186" s="36">
        <v>39083</v>
      </c>
      <c r="J186" s="36">
        <v>40663</v>
      </c>
      <c r="K186" s="36" t="s">
        <v>1281</v>
      </c>
      <c r="L186" s="37">
        <v>1535900</v>
      </c>
      <c r="M186" s="37">
        <v>1535900</v>
      </c>
      <c r="N186" s="37">
        <v>1305515</v>
      </c>
    </row>
    <row r="187" spans="1:14" ht="71.400000000000006" x14ac:dyDescent="0.3">
      <c r="A187" s="137">
        <v>184</v>
      </c>
      <c r="B187" s="35" t="s">
        <v>804</v>
      </c>
      <c r="C187" s="35" t="s">
        <v>805</v>
      </c>
      <c r="D187" s="35" t="s">
        <v>806</v>
      </c>
      <c r="E187" s="35" t="s">
        <v>40</v>
      </c>
      <c r="F187" s="35" t="s">
        <v>807</v>
      </c>
      <c r="G187" s="35" t="s">
        <v>808</v>
      </c>
      <c r="H187" s="35" t="s">
        <v>809</v>
      </c>
      <c r="I187" s="36">
        <v>39083</v>
      </c>
      <c r="J187" s="36">
        <v>41455</v>
      </c>
      <c r="K187" s="36" t="s">
        <v>1281</v>
      </c>
      <c r="L187" s="37">
        <v>1455160</v>
      </c>
      <c r="M187" s="37">
        <v>1451500</v>
      </c>
      <c r="N187" s="37">
        <v>1233775</v>
      </c>
    </row>
    <row r="188" spans="1:14" ht="91.8" x14ac:dyDescent="0.3">
      <c r="A188" s="137">
        <v>185</v>
      </c>
      <c r="B188" s="35" t="s">
        <v>810</v>
      </c>
      <c r="C188" s="35" t="s">
        <v>811</v>
      </c>
      <c r="D188" s="35" t="s">
        <v>368</v>
      </c>
      <c r="E188" s="35" t="s">
        <v>29</v>
      </c>
      <c r="F188" s="35" t="s">
        <v>319</v>
      </c>
      <c r="G188" s="35" t="s">
        <v>369</v>
      </c>
      <c r="H188" s="35" t="s">
        <v>812</v>
      </c>
      <c r="I188" s="36">
        <v>39083</v>
      </c>
      <c r="J188" s="36">
        <v>41364</v>
      </c>
      <c r="K188" s="36" t="s">
        <v>1282</v>
      </c>
      <c r="L188" s="37">
        <v>15123092.16</v>
      </c>
      <c r="M188" s="37">
        <v>15123092.16</v>
      </c>
      <c r="N188" s="37">
        <v>12854628.33</v>
      </c>
    </row>
    <row r="189" spans="1:14" ht="91.8" x14ac:dyDescent="0.3">
      <c r="A189" s="137">
        <v>186</v>
      </c>
      <c r="B189" s="35" t="s">
        <v>813</v>
      </c>
      <c r="C189" s="35" t="s">
        <v>814</v>
      </c>
      <c r="D189" s="35" t="s">
        <v>815</v>
      </c>
      <c r="E189" s="35" t="s">
        <v>28</v>
      </c>
      <c r="F189" s="35" t="s">
        <v>336</v>
      </c>
      <c r="G189" s="35" t="s">
        <v>816</v>
      </c>
      <c r="H189" s="35" t="s">
        <v>817</v>
      </c>
      <c r="I189" s="36">
        <v>39083</v>
      </c>
      <c r="J189" s="36">
        <v>40847</v>
      </c>
      <c r="K189" s="36" t="s">
        <v>1281</v>
      </c>
      <c r="L189" s="37">
        <v>1867770.86</v>
      </c>
      <c r="M189" s="37">
        <v>1859811.24</v>
      </c>
      <c r="N189" s="37">
        <v>1580839.55</v>
      </c>
    </row>
    <row r="190" spans="1:14" ht="91.8" x14ac:dyDescent="0.3">
      <c r="A190" s="137">
        <v>187</v>
      </c>
      <c r="B190" s="35" t="s">
        <v>818</v>
      </c>
      <c r="C190" s="35" t="s">
        <v>819</v>
      </c>
      <c r="D190" s="35" t="s">
        <v>820</v>
      </c>
      <c r="E190" s="35" t="s">
        <v>31</v>
      </c>
      <c r="F190" s="35" t="s">
        <v>821</v>
      </c>
      <c r="G190" s="35" t="s">
        <v>822</v>
      </c>
      <c r="H190" s="35" t="s">
        <v>823</v>
      </c>
      <c r="I190" s="36">
        <v>39083</v>
      </c>
      <c r="J190" s="36">
        <v>40543</v>
      </c>
      <c r="K190" s="36" t="s">
        <v>1282</v>
      </c>
      <c r="L190" s="37">
        <v>2836327.71</v>
      </c>
      <c r="M190" s="37">
        <v>2836327.71</v>
      </c>
      <c r="N190" s="37">
        <v>2410878.5499999998</v>
      </c>
    </row>
    <row r="191" spans="1:14" ht="81.599999999999994" x14ac:dyDescent="0.3">
      <c r="A191" s="137">
        <v>188</v>
      </c>
      <c r="B191" s="35" t="s">
        <v>824</v>
      </c>
      <c r="C191" s="35" t="s">
        <v>825</v>
      </c>
      <c r="D191" s="35" t="s">
        <v>826</v>
      </c>
      <c r="E191" s="35" t="s">
        <v>36</v>
      </c>
      <c r="F191" s="35" t="s">
        <v>827</v>
      </c>
      <c r="G191" s="35" t="s">
        <v>828</v>
      </c>
      <c r="H191" s="35" t="s">
        <v>829</v>
      </c>
      <c r="I191" s="36">
        <v>39083</v>
      </c>
      <c r="J191" s="36">
        <v>40543</v>
      </c>
      <c r="K191" s="36" t="s">
        <v>1282</v>
      </c>
      <c r="L191" s="37">
        <v>2411200</v>
      </c>
      <c r="M191" s="37">
        <v>2411200</v>
      </c>
      <c r="N191" s="37">
        <v>2049520</v>
      </c>
    </row>
    <row r="192" spans="1:14" ht="61.2" x14ac:dyDescent="0.3">
      <c r="A192" s="137">
        <v>189</v>
      </c>
      <c r="B192" s="35" t="s">
        <v>830</v>
      </c>
      <c r="C192" s="35" t="s">
        <v>197</v>
      </c>
      <c r="D192" s="35" t="s">
        <v>831</v>
      </c>
      <c r="E192" s="35" t="s">
        <v>199</v>
      </c>
      <c r="F192" s="35" t="s">
        <v>200</v>
      </c>
      <c r="G192" s="35" t="s">
        <v>201</v>
      </c>
      <c r="H192" s="35" t="s">
        <v>202</v>
      </c>
      <c r="I192" s="36">
        <v>39083</v>
      </c>
      <c r="J192" s="36">
        <v>40816</v>
      </c>
      <c r="K192" s="36" t="s">
        <v>1278</v>
      </c>
      <c r="L192" s="37">
        <v>1018611.98</v>
      </c>
      <c r="M192" s="37">
        <v>1018611.98</v>
      </c>
      <c r="N192" s="37">
        <v>865820.18</v>
      </c>
    </row>
    <row r="193" spans="1:14" ht="91.8" x14ac:dyDescent="0.3">
      <c r="A193" s="137">
        <v>190</v>
      </c>
      <c r="B193" s="35" t="s">
        <v>832</v>
      </c>
      <c r="C193" s="35" t="s">
        <v>833</v>
      </c>
      <c r="D193" s="35" t="s">
        <v>834</v>
      </c>
      <c r="E193" s="35" t="s">
        <v>38</v>
      </c>
      <c r="F193" s="35" t="s">
        <v>835</v>
      </c>
      <c r="G193" s="35" t="s">
        <v>836</v>
      </c>
      <c r="H193" s="35" t="s">
        <v>837</v>
      </c>
      <c r="I193" s="36">
        <v>39083</v>
      </c>
      <c r="J193" s="36">
        <v>40633</v>
      </c>
      <c r="K193" s="36" t="s">
        <v>1279</v>
      </c>
      <c r="L193" s="37">
        <v>11448085</v>
      </c>
      <c r="M193" s="37">
        <v>11448085</v>
      </c>
      <c r="N193" s="37">
        <v>9730872.25</v>
      </c>
    </row>
    <row r="194" spans="1:14" ht="81.599999999999994" x14ac:dyDescent="0.3">
      <c r="A194" s="137">
        <v>191</v>
      </c>
      <c r="B194" s="35" t="s">
        <v>838</v>
      </c>
      <c r="C194" s="35" t="s">
        <v>839</v>
      </c>
      <c r="D194" s="35" t="s">
        <v>840</v>
      </c>
      <c r="E194" s="35" t="s">
        <v>33</v>
      </c>
      <c r="F194" s="35" t="s">
        <v>841</v>
      </c>
      <c r="G194" s="35" t="s">
        <v>842</v>
      </c>
      <c r="H194" s="35" t="s">
        <v>843</v>
      </c>
      <c r="I194" s="36">
        <v>39083</v>
      </c>
      <c r="J194" s="36">
        <v>40724</v>
      </c>
      <c r="K194" s="36" t="s">
        <v>1282</v>
      </c>
      <c r="L194" s="37">
        <v>5541436.4900000002</v>
      </c>
      <c r="M194" s="37">
        <v>5541436.4900000002</v>
      </c>
      <c r="N194" s="37">
        <v>4710221.01</v>
      </c>
    </row>
    <row r="195" spans="1:14" ht="102" x14ac:dyDescent="0.3">
      <c r="A195" s="137">
        <v>192</v>
      </c>
      <c r="B195" s="35" t="s">
        <v>844</v>
      </c>
      <c r="C195" s="35" t="s">
        <v>845</v>
      </c>
      <c r="D195" s="35" t="s">
        <v>846</v>
      </c>
      <c r="E195" s="35" t="s">
        <v>32</v>
      </c>
      <c r="F195" s="35" t="s">
        <v>847</v>
      </c>
      <c r="G195" s="35" t="s">
        <v>848</v>
      </c>
      <c r="H195" s="35" t="s">
        <v>849</v>
      </c>
      <c r="I195" s="36">
        <v>39083</v>
      </c>
      <c r="J195" s="36">
        <v>41882</v>
      </c>
      <c r="K195" s="36" t="s">
        <v>1282</v>
      </c>
      <c r="L195" s="37">
        <v>3069937.9</v>
      </c>
      <c r="M195" s="37">
        <v>2740572.05</v>
      </c>
      <c r="N195" s="37">
        <v>2329486.23</v>
      </c>
    </row>
    <row r="196" spans="1:14" ht="132.6" x14ac:dyDescent="0.3">
      <c r="A196" s="137">
        <v>193</v>
      </c>
      <c r="B196" s="35" t="s">
        <v>853</v>
      </c>
      <c r="C196" s="35" t="s">
        <v>854</v>
      </c>
      <c r="D196" s="35" t="s">
        <v>855</v>
      </c>
      <c r="E196" s="35" t="s">
        <v>33</v>
      </c>
      <c r="F196" s="35" t="s">
        <v>856</v>
      </c>
      <c r="G196" s="35" t="s">
        <v>857</v>
      </c>
      <c r="H196" s="35" t="s">
        <v>858</v>
      </c>
      <c r="I196" s="36">
        <v>39083</v>
      </c>
      <c r="J196" s="36">
        <v>40939</v>
      </c>
      <c r="K196" s="36" t="s">
        <v>1282</v>
      </c>
      <c r="L196" s="37">
        <v>8264707.0099999998</v>
      </c>
      <c r="M196" s="37">
        <v>7886085.0099999998</v>
      </c>
      <c r="N196" s="37">
        <v>6703172.25</v>
      </c>
    </row>
    <row r="197" spans="1:14" ht="112.2" x14ac:dyDescent="0.3">
      <c r="A197" s="137">
        <v>194</v>
      </c>
      <c r="B197" s="35" t="s">
        <v>859</v>
      </c>
      <c r="C197" s="35" t="s">
        <v>860</v>
      </c>
      <c r="D197" s="35" t="s">
        <v>861</v>
      </c>
      <c r="E197" s="35" t="s">
        <v>33</v>
      </c>
      <c r="F197" s="35" t="s">
        <v>862</v>
      </c>
      <c r="G197" s="35" t="s">
        <v>863</v>
      </c>
      <c r="H197" s="35" t="s">
        <v>864</v>
      </c>
      <c r="I197" s="36">
        <v>39448</v>
      </c>
      <c r="J197" s="36">
        <v>41274</v>
      </c>
      <c r="K197" s="36" t="s">
        <v>1282</v>
      </c>
      <c r="L197" s="37">
        <v>58696733.420000002</v>
      </c>
      <c r="M197" s="37">
        <v>56689306.189999998</v>
      </c>
      <c r="N197" s="37">
        <v>48185910.259999998</v>
      </c>
    </row>
    <row r="198" spans="1:14" ht="132.6" x14ac:dyDescent="0.3">
      <c r="A198" s="137">
        <v>195</v>
      </c>
      <c r="B198" s="35" t="s">
        <v>865</v>
      </c>
      <c r="C198" s="35" t="s">
        <v>866</v>
      </c>
      <c r="D198" s="35" t="s">
        <v>867</v>
      </c>
      <c r="E198" s="35" t="s">
        <v>33</v>
      </c>
      <c r="F198" s="35" t="s">
        <v>129</v>
      </c>
      <c r="G198" s="35" t="s">
        <v>868</v>
      </c>
      <c r="H198" s="35" t="s">
        <v>869</v>
      </c>
      <c r="I198" s="36">
        <v>39083</v>
      </c>
      <c r="J198" s="36">
        <v>42369</v>
      </c>
      <c r="K198" s="36" t="s">
        <v>1282</v>
      </c>
      <c r="L198" s="37">
        <v>100729875.13</v>
      </c>
      <c r="M198" s="37">
        <v>81661717.060000002</v>
      </c>
      <c r="N198" s="37">
        <v>69412459.5</v>
      </c>
    </row>
    <row r="199" spans="1:14" ht="142.80000000000001" x14ac:dyDescent="0.3">
      <c r="A199" s="137">
        <v>196</v>
      </c>
      <c r="B199" s="35" t="s">
        <v>870</v>
      </c>
      <c r="C199" s="35" t="s">
        <v>871</v>
      </c>
      <c r="D199" s="35" t="s">
        <v>872</v>
      </c>
      <c r="E199" s="35" t="s">
        <v>199</v>
      </c>
      <c r="F199" s="35" t="s">
        <v>873</v>
      </c>
      <c r="G199" s="35" t="s">
        <v>874</v>
      </c>
      <c r="H199" s="35" t="s">
        <v>875</v>
      </c>
      <c r="I199" s="36">
        <v>39083</v>
      </c>
      <c r="J199" s="36">
        <v>42369</v>
      </c>
      <c r="K199" s="36" t="s">
        <v>1282</v>
      </c>
      <c r="L199" s="37">
        <v>106217499.55</v>
      </c>
      <c r="M199" s="37">
        <v>103703689.55</v>
      </c>
      <c r="N199" s="37">
        <v>88148136.120000005</v>
      </c>
    </row>
    <row r="200" spans="1:14" ht="153" x14ac:dyDescent="0.3">
      <c r="A200" s="137">
        <v>197</v>
      </c>
      <c r="B200" s="35" t="s">
        <v>876</v>
      </c>
      <c r="C200" s="35" t="s">
        <v>877</v>
      </c>
      <c r="D200" s="35" t="s">
        <v>878</v>
      </c>
      <c r="E200" s="35" t="s">
        <v>33</v>
      </c>
      <c r="F200" s="35" t="s">
        <v>129</v>
      </c>
      <c r="G200" s="35" t="s">
        <v>879</v>
      </c>
      <c r="H200" s="35" t="s">
        <v>880</v>
      </c>
      <c r="I200" s="36">
        <v>39083</v>
      </c>
      <c r="J200" s="36">
        <v>42369</v>
      </c>
      <c r="K200" s="36" t="s">
        <v>1281</v>
      </c>
      <c r="L200" s="37">
        <v>11697178.84</v>
      </c>
      <c r="M200" s="37">
        <v>11697178.84</v>
      </c>
      <c r="N200" s="37">
        <v>9942602.0099999998</v>
      </c>
    </row>
    <row r="201" spans="1:14" ht="122.4" x14ac:dyDescent="0.3">
      <c r="A201" s="137">
        <v>198</v>
      </c>
      <c r="B201" s="35" t="s">
        <v>881</v>
      </c>
      <c r="C201" s="35" t="s">
        <v>882</v>
      </c>
      <c r="D201" s="35" t="s">
        <v>855</v>
      </c>
      <c r="E201" s="35" t="s">
        <v>33</v>
      </c>
      <c r="F201" s="35" t="s">
        <v>856</v>
      </c>
      <c r="G201" s="35" t="s">
        <v>857</v>
      </c>
      <c r="H201" s="35" t="s">
        <v>858</v>
      </c>
      <c r="I201" s="36">
        <v>39083</v>
      </c>
      <c r="J201" s="36">
        <v>42369</v>
      </c>
      <c r="K201" s="36" t="s">
        <v>1282</v>
      </c>
      <c r="L201" s="37">
        <v>40461323.670000002</v>
      </c>
      <c r="M201" s="37">
        <v>40366255.579999998</v>
      </c>
      <c r="N201" s="37">
        <v>34311317.240000002</v>
      </c>
    </row>
    <row r="202" spans="1:14" ht="112.2" x14ac:dyDescent="0.3">
      <c r="A202" s="137">
        <v>199</v>
      </c>
      <c r="B202" s="35" t="s">
        <v>883</v>
      </c>
      <c r="C202" s="35" t="s">
        <v>884</v>
      </c>
      <c r="D202" s="35" t="s">
        <v>815</v>
      </c>
      <c r="E202" s="35" t="s">
        <v>28</v>
      </c>
      <c r="F202" s="35" t="s">
        <v>336</v>
      </c>
      <c r="G202" s="35" t="s">
        <v>816</v>
      </c>
      <c r="H202" s="35" t="s">
        <v>817</v>
      </c>
      <c r="I202" s="36">
        <v>39083</v>
      </c>
      <c r="J202" s="36">
        <v>41090</v>
      </c>
      <c r="K202" s="36" t="s">
        <v>1281</v>
      </c>
      <c r="L202" s="37">
        <v>13897579.220000001</v>
      </c>
      <c r="M202" s="37">
        <v>7498333.4100000001</v>
      </c>
      <c r="N202" s="37">
        <v>6373583.3899999997</v>
      </c>
    </row>
    <row r="203" spans="1:14" ht="102" x14ac:dyDescent="0.3">
      <c r="A203" s="137">
        <v>200</v>
      </c>
      <c r="B203" s="35" t="s">
        <v>885</v>
      </c>
      <c r="C203" s="35" t="s">
        <v>886</v>
      </c>
      <c r="D203" s="35" t="s">
        <v>887</v>
      </c>
      <c r="E203" s="35" t="s">
        <v>29</v>
      </c>
      <c r="F203" s="35" t="s">
        <v>319</v>
      </c>
      <c r="G203" s="35" t="s">
        <v>888</v>
      </c>
      <c r="H203" s="35" t="s">
        <v>889</v>
      </c>
      <c r="I203" s="36">
        <v>39083</v>
      </c>
      <c r="J203" s="36">
        <v>41455</v>
      </c>
      <c r="K203" s="36" t="s">
        <v>1282</v>
      </c>
      <c r="L203" s="37">
        <v>36992500</v>
      </c>
      <c r="M203" s="37">
        <v>36990060</v>
      </c>
      <c r="N203" s="37">
        <v>31441551</v>
      </c>
    </row>
    <row r="204" spans="1:14" ht="204" x14ac:dyDescent="0.3">
      <c r="A204" s="137">
        <v>201</v>
      </c>
      <c r="B204" s="35" t="s">
        <v>890</v>
      </c>
      <c r="C204" s="35" t="s">
        <v>891</v>
      </c>
      <c r="D204" s="35" t="s">
        <v>892</v>
      </c>
      <c r="E204" s="35" t="s">
        <v>33</v>
      </c>
      <c r="F204" s="35" t="s">
        <v>856</v>
      </c>
      <c r="G204" s="35" t="s">
        <v>857</v>
      </c>
      <c r="H204" s="35" t="s">
        <v>858</v>
      </c>
      <c r="I204" s="36">
        <v>39083</v>
      </c>
      <c r="J204" s="36">
        <v>41274</v>
      </c>
      <c r="K204" s="36" t="s">
        <v>1282</v>
      </c>
      <c r="L204" s="37">
        <v>4342455.6500000004</v>
      </c>
      <c r="M204" s="37">
        <v>4320089.1500000004</v>
      </c>
      <c r="N204" s="37">
        <v>3672075.77</v>
      </c>
    </row>
    <row r="205" spans="1:14" ht="122.4" x14ac:dyDescent="0.3">
      <c r="A205" s="137">
        <v>202</v>
      </c>
      <c r="B205" s="35" t="s">
        <v>893</v>
      </c>
      <c r="C205" s="35" t="s">
        <v>894</v>
      </c>
      <c r="D205" s="35" t="s">
        <v>895</v>
      </c>
      <c r="E205" s="35" t="s">
        <v>33</v>
      </c>
      <c r="F205" s="35" t="s">
        <v>129</v>
      </c>
      <c r="G205" s="35" t="s">
        <v>896</v>
      </c>
      <c r="H205" s="35" t="s">
        <v>897</v>
      </c>
      <c r="I205" s="36">
        <v>39083</v>
      </c>
      <c r="J205" s="36">
        <v>41670</v>
      </c>
      <c r="K205" s="36" t="s">
        <v>1281</v>
      </c>
      <c r="L205" s="37">
        <v>6481898.5700000003</v>
      </c>
      <c r="M205" s="37">
        <v>6481898.5700000003</v>
      </c>
      <c r="N205" s="37">
        <v>5509613.7800000003</v>
      </c>
    </row>
    <row r="206" spans="1:14" ht="142.80000000000001" x14ac:dyDescent="0.3">
      <c r="A206" s="137">
        <v>203</v>
      </c>
      <c r="B206" s="35" t="s">
        <v>898</v>
      </c>
      <c r="C206" s="35" t="s">
        <v>899</v>
      </c>
      <c r="D206" s="35" t="s">
        <v>900</v>
      </c>
      <c r="E206" s="35" t="s">
        <v>33</v>
      </c>
      <c r="F206" s="35" t="s">
        <v>129</v>
      </c>
      <c r="G206" s="35" t="s">
        <v>901</v>
      </c>
      <c r="H206" s="35" t="s">
        <v>902</v>
      </c>
      <c r="I206" s="36">
        <v>39083</v>
      </c>
      <c r="J206" s="36">
        <v>42369</v>
      </c>
      <c r="K206" s="36" t="s">
        <v>1282</v>
      </c>
      <c r="L206" s="37">
        <v>50765344.270000003</v>
      </c>
      <c r="M206" s="37">
        <v>50762594.270000003</v>
      </c>
      <c r="N206" s="37">
        <v>43148205.119999997</v>
      </c>
    </row>
    <row r="207" spans="1:14" ht="122.4" x14ac:dyDescent="0.3">
      <c r="A207" s="137">
        <v>204</v>
      </c>
      <c r="B207" s="35" t="s">
        <v>903</v>
      </c>
      <c r="C207" s="35" t="s">
        <v>904</v>
      </c>
      <c r="D207" s="35" t="s">
        <v>895</v>
      </c>
      <c r="E207" s="35" t="s">
        <v>33</v>
      </c>
      <c r="F207" s="35" t="s">
        <v>129</v>
      </c>
      <c r="G207" s="35" t="s">
        <v>896</v>
      </c>
      <c r="H207" s="35" t="s">
        <v>905</v>
      </c>
      <c r="I207" s="36">
        <v>39083</v>
      </c>
      <c r="J207" s="36">
        <v>42185</v>
      </c>
      <c r="K207" s="36" t="s">
        <v>1281</v>
      </c>
      <c r="L207" s="37">
        <v>9195692.4499999993</v>
      </c>
      <c r="M207" s="37">
        <v>9195692.4499999993</v>
      </c>
      <c r="N207" s="37">
        <v>7816338.5800000001</v>
      </c>
    </row>
    <row r="208" spans="1:14" ht="122.4" x14ac:dyDescent="0.3">
      <c r="A208" s="137">
        <v>205</v>
      </c>
      <c r="B208" s="35" t="s">
        <v>906</v>
      </c>
      <c r="C208" s="35" t="s">
        <v>907</v>
      </c>
      <c r="D208" s="35" t="s">
        <v>895</v>
      </c>
      <c r="E208" s="35" t="s">
        <v>33</v>
      </c>
      <c r="F208" s="35" t="s">
        <v>129</v>
      </c>
      <c r="G208" s="35" t="s">
        <v>896</v>
      </c>
      <c r="H208" s="35" t="s">
        <v>908</v>
      </c>
      <c r="I208" s="36">
        <v>39083</v>
      </c>
      <c r="J208" s="36">
        <v>42369</v>
      </c>
      <c r="K208" s="36" t="s">
        <v>1281</v>
      </c>
      <c r="L208" s="37">
        <v>14191645.4</v>
      </c>
      <c r="M208" s="37">
        <v>14191645.4</v>
      </c>
      <c r="N208" s="37">
        <v>12062898.59</v>
      </c>
    </row>
    <row r="209" spans="1:14" ht="91.8" x14ac:dyDescent="0.3">
      <c r="A209" s="137">
        <v>206</v>
      </c>
      <c r="B209" s="35" t="s">
        <v>909</v>
      </c>
      <c r="C209" s="35" t="s">
        <v>910</v>
      </c>
      <c r="D209" s="35" t="s">
        <v>911</v>
      </c>
      <c r="E209" s="35" t="s">
        <v>912</v>
      </c>
      <c r="F209" s="35" t="s">
        <v>117</v>
      </c>
      <c r="G209" s="35" t="s">
        <v>913</v>
      </c>
      <c r="H209" s="35" t="s">
        <v>914</v>
      </c>
      <c r="I209" s="36">
        <v>39083</v>
      </c>
      <c r="J209" s="36">
        <v>41455</v>
      </c>
      <c r="K209" s="36" t="s">
        <v>1281</v>
      </c>
      <c r="L209" s="37">
        <v>2455034.96</v>
      </c>
      <c r="M209" s="37">
        <v>2454908</v>
      </c>
      <c r="N209" s="37">
        <v>2086671.8</v>
      </c>
    </row>
    <row r="210" spans="1:14" ht="142.80000000000001" x14ac:dyDescent="0.3">
      <c r="A210" s="137">
        <v>207</v>
      </c>
      <c r="B210" s="35" t="s">
        <v>915</v>
      </c>
      <c r="C210" s="35" t="s">
        <v>916</v>
      </c>
      <c r="D210" s="35" t="s">
        <v>900</v>
      </c>
      <c r="E210" s="35" t="s">
        <v>33</v>
      </c>
      <c r="F210" s="35" t="s">
        <v>129</v>
      </c>
      <c r="G210" s="35" t="s">
        <v>901</v>
      </c>
      <c r="H210" s="35" t="s">
        <v>902</v>
      </c>
      <c r="I210" s="36">
        <v>39448</v>
      </c>
      <c r="J210" s="36">
        <v>40999</v>
      </c>
      <c r="K210" s="36" t="s">
        <v>1282</v>
      </c>
      <c r="L210" s="37">
        <v>41648047.399999999</v>
      </c>
      <c r="M210" s="37">
        <v>41028047.399999999</v>
      </c>
      <c r="N210" s="37">
        <v>33126200</v>
      </c>
    </row>
    <row r="211" spans="1:14" ht="112.2" x14ac:dyDescent="0.3">
      <c r="A211" s="137">
        <v>208</v>
      </c>
      <c r="B211" s="35" t="s">
        <v>917</v>
      </c>
      <c r="C211" s="35" t="s">
        <v>918</v>
      </c>
      <c r="D211" s="35" t="s">
        <v>330</v>
      </c>
      <c r="E211" s="35" t="s">
        <v>33</v>
      </c>
      <c r="F211" s="35" t="s">
        <v>129</v>
      </c>
      <c r="G211" s="35" t="s">
        <v>331</v>
      </c>
      <c r="H211" s="35" t="s">
        <v>332</v>
      </c>
      <c r="I211" s="36">
        <v>39083</v>
      </c>
      <c r="J211" s="36">
        <v>41698</v>
      </c>
      <c r="K211" s="36" t="s">
        <v>1281</v>
      </c>
      <c r="L211" s="37">
        <v>10952393.57</v>
      </c>
      <c r="M211" s="37">
        <v>10951448.57</v>
      </c>
      <c r="N211" s="37">
        <v>9308731.2799999993</v>
      </c>
    </row>
    <row r="212" spans="1:14" ht="102" x14ac:dyDescent="0.3">
      <c r="A212" s="137">
        <v>209</v>
      </c>
      <c r="B212" s="35" t="s">
        <v>919</v>
      </c>
      <c r="C212" s="35" t="s">
        <v>920</v>
      </c>
      <c r="D212" s="35" t="s">
        <v>921</v>
      </c>
      <c r="E212" s="35" t="s">
        <v>37</v>
      </c>
      <c r="F212" s="35" t="s">
        <v>348</v>
      </c>
      <c r="G212" s="35" t="s">
        <v>922</v>
      </c>
      <c r="H212" s="35" t="s">
        <v>923</v>
      </c>
      <c r="I212" s="36">
        <v>39083</v>
      </c>
      <c r="J212" s="36">
        <v>42338</v>
      </c>
      <c r="K212" s="36" t="s">
        <v>1285</v>
      </c>
      <c r="L212" s="37">
        <v>4674761.01</v>
      </c>
      <c r="M212" s="37">
        <v>4674761.01</v>
      </c>
      <c r="N212" s="37">
        <v>3973546.85</v>
      </c>
    </row>
    <row r="213" spans="1:14" ht="122.4" x14ac:dyDescent="0.3">
      <c r="A213" s="137">
        <v>210</v>
      </c>
      <c r="B213" s="35" t="s">
        <v>924</v>
      </c>
      <c r="C213" s="35" t="s">
        <v>925</v>
      </c>
      <c r="D213" s="35" t="s">
        <v>347</v>
      </c>
      <c r="E213" s="35" t="s">
        <v>37</v>
      </c>
      <c r="F213" s="35" t="s">
        <v>348</v>
      </c>
      <c r="G213" s="35" t="s">
        <v>349</v>
      </c>
      <c r="H213" s="35" t="s">
        <v>350</v>
      </c>
      <c r="I213" s="36">
        <v>39083</v>
      </c>
      <c r="J213" s="36">
        <v>40877</v>
      </c>
      <c r="K213" s="36" t="s">
        <v>1281</v>
      </c>
      <c r="L213" s="37">
        <v>8852798.4600000009</v>
      </c>
      <c r="M213" s="37">
        <v>8852798.4600000009</v>
      </c>
      <c r="N213" s="37">
        <v>7524878.6900000004</v>
      </c>
    </row>
    <row r="214" spans="1:14" ht="91.8" x14ac:dyDescent="0.3">
      <c r="A214" s="137">
        <v>211</v>
      </c>
      <c r="B214" s="35" t="s">
        <v>926</v>
      </c>
      <c r="C214" s="35" t="s">
        <v>927</v>
      </c>
      <c r="D214" s="35" t="s">
        <v>928</v>
      </c>
      <c r="E214" s="35" t="s">
        <v>41</v>
      </c>
      <c r="F214" s="35" t="s">
        <v>187</v>
      </c>
      <c r="G214" s="35" t="s">
        <v>929</v>
      </c>
      <c r="H214" s="35" t="s">
        <v>930</v>
      </c>
      <c r="I214" s="36">
        <v>39083</v>
      </c>
      <c r="J214" s="36">
        <v>41973</v>
      </c>
      <c r="K214" s="36" t="s">
        <v>1282</v>
      </c>
      <c r="L214" s="37">
        <v>63539992.189999998</v>
      </c>
      <c r="M214" s="37">
        <v>51298300.149999999</v>
      </c>
      <c r="N214" s="37">
        <v>43603555.119999997</v>
      </c>
    </row>
    <row r="215" spans="1:14" ht="122.4" x14ac:dyDescent="0.3">
      <c r="A215" s="137">
        <v>212</v>
      </c>
      <c r="B215" s="35" t="s">
        <v>931</v>
      </c>
      <c r="C215" s="35" t="s">
        <v>932</v>
      </c>
      <c r="D215" s="35" t="s">
        <v>933</v>
      </c>
      <c r="E215" s="35" t="s">
        <v>29</v>
      </c>
      <c r="F215" s="35" t="s">
        <v>319</v>
      </c>
      <c r="G215" s="35" t="s">
        <v>369</v>
      </c>
      <c r="H215" s="35" t="s">
        <v>812</v>
      </c>
      <c r="I215" s="36">
        <v>39083</v>
      </c>
      <c r="J215" s="36">
        <v>41943</v>
      </c>
      <c r="K215" s="36" t="s">
        <v>1282</v>
      </c>
      <c r="L215" s="37">
        <v>33771460.060000002</v>
      </c>
      <c r="M215" s="37">
        <v>33711023.259999998</v>
      </c>
      <c r="N215" s="37">
        <v>28654369.719999999</v>
      </c>
    </row>
    <row r="216" spans="1:14" ht="102" x14ac:dyDescent="0.3">
      <c r="A216" s="137">
        <v>213</v>
      </c>
      <c r="B216" s="35" t="s">
        <v>934</v>
      </c>
      <c r="C216" s="35" t="s">
        <v>935</v>
      </c>
      <c r="D216" s="35" t="s">
        <v>936</v>
      </c>
      <c r="E216" s="35" t="s">
        <v>33</v>
      </c>
      <c r="F216" s="35" t="s">
        <v>129</v>
      </c>
      <c r="G216" s="35" t="s">
        <v>937</v>
      </c>
      <c r="H216" s="35" t="s">
        <v>938</v>
      </c>
      <c r="I216" s="36">
        <v>39083</v>
      </c>
      <c r="J216" s="36">
        <v>40633</v>
      </c>
      <c r="K216" s="36" t="s">
        <v>1281</v>
      </c>
      <c r="L216" s="37">
        <v>4423487.26</v>
      </c>
      <c r="M216" s="37">
        <v>4423487.26</v>
      </c>
      <c r="N216" s="37">
        <v>3759964.17</v>
      </c>
    </row>
    <row r="217" spans="1:14" ht="81.599999999999994" x14ac:dyDescent="0.3">
      <c r="A217" s="137">
        <v>214</v>
      </c>
      <c r="B217" s="35" t="s">
        <v>939</v>
      </c>
      <c r="C217" s="35" t="s">
        <v>940</v>
      </c>
      <c r="D217" s="35" t="s">
        <v>941</v>
      </c>
      <c r="E217" s="35" t="s">
        <v>33</v>
      </c>
      <c r="F217" s="35" t="s">
        <v>129</v>
      </c>
      <c r="G217" s="35" t="s">
        <v>942</v>
      </c>
      <c r="H217" s="35" t="s">
        <v>943</v>
      </c>
      <c r="I217" s="36">
        <v>39356</v>
      </c>
      <c r="J217" s="36">
        <v>41517</v>
      </c>
      <c r="K217" s="36" t="s">
        <v>1282</v>
      </c>
      <c r="L217" s="37">
        <v>69000000</v>
      </c>
      <c r="M217" s="37">
        <v>69000000</v>
      </c>
      <c r="N217" s="37">
        <v>58650000</v>
      </c>
    </row>
    <row r="218" spans="1:14" ht="122.4" x14ac:dyDescent="0.3">
      <c r="A218" s="137">
        <v>215</v>
      </c>
      <c r="B218" s="35" t="s">
        <v>944</v>
      </c>
      <c r="C218" s="35" t="s">
        <v>945</v>
      </c>
      <c r="D218" s="35" t="s">
        <v>946</v>
      </c>
      <c r="E218" s="35" t="s">
        <v>32</v>
      </c>
      <c r="F218" s="35" t="s">
        <v>947</v>
      </c>
      <c r="G218" s="35" t="s">
        <v>948</v>
      </c>
      <c r="H218" s="35" t="s">
        <v>949</v>
      </c>
      <c r="I218" s="36">
        <v>39083</v>
      </c>
      <c r="J218" s="36">
        <v>41943</v>
      </c>
      <c r="K218" s="36" t="s">
        <v>1281</v>
      </c>
      <c r="L218" s="37">
        <v>12000000</v>
      </c>
      <c r="M218" s="37">
        <v>12000000</v>
      </c>
      <c r="N218" s="37">
        <v>10200000</v>
      </c>
    </row>
    <row r="219" spans="1:14" ht="142.80000000000001" x14ac:dyDescent="0.3">
      <c r="A219" s="137">
        <v>216</v>
      </c>
      <c r="B219" s="35" t="s">
        <v>950</v>
      </c>
      <c r="C219" s="35" t="s">
        <v>951</v>
      </c>
      <c r="D219" s="35" t="s">
        <v>952</v>
      </c>
      <c r="E219" s="35" t="s">
        <v>27</v>
      </c>
      <c r="F219" s="35" t="s">
        <v>242</v>
      </c>
      <c r="G219" s="35" t="s">
        <v>953</v>
      </c>
      <c r="H219" s="35" t="s">
        <v>954</v>
      </c>
      <c r="I219" s="36">
        <v>39083</v>
      </c>
      <c r="J219" s="36">
        <v>42369</v>
      </c>
      <c r="K219" s="36" t="s">
        <v>1282</v>
      </c>
      <c r="L219" s="37">
        <v>101021559.48</v>
      </c>
      <c r="M219" s="37">
        <v>99865645.760000005</v>
      </c>
      <c r="N219" s="37">
        <v>84885798.890000001</v>
      </c>
    </row>
    <row r="220" spans="1:14" ht="112.2" x14ac:dyDescent="0.3">
      <c r="A220" s="137">
        <v>217</v>
      </c>
      <c r="B220" s="35" t="s">
        <v>955</v>
      </c>
      <c r="C220" s="35" t="s">
        <v>956</v>
      </c>
      <c r="D220" s="35" t="s">
        <v>936</v>
      </c>
      <c r="E220" s="35" t="s">
        <v>33</v>
      </c>
      <c r="F220" s="35" t="s">
        <v>129</v>
      </c>
      <c r="G220" s="35" t="s">
        <v>937</v>
      </c>
      <c r="H220" s="35" t="s">
        <v>938</v>
      </c>
      <c r="I220" s="36">
        <v>39083</v>
      </c>
      <c r="J220" s="36">
        <v>40633</v>
      </c>
      <c r="K220" s="36" t="s">
        <v>1281</v>
      </c>
      <c r="L220" s="37">
        <v>3836086.54</v>
      </c>
      <c r="M220" s="37">
        <v>3836086.54</v>
      </c>
      <c r="N220" s="37">
        <v>3260673.55</v>
      </c>
    </row>
    <row r="221" spans="1:14" ht="122.4" x14ac:dyDescent="0.3">
      <c r="A221" s="137">
        <v>218</v>
      </c>
      <c r="B221" s="35" t="s">
        <v>957</v>
      </c>
      <c r="C221" s="35" t="s">
        <v>958</v>
      </c>
      <c r="D221" s="35" t="s">
        <v>959</v>
      </c>
      <c r="E221" s="35" t="s">
        <v>33</v>
      </c>
      <c r="F221" s="35" t="s">
        <v>129</v>
      </c>
      <c r="G221" s="35" t="s">
        <v>960</v>
      </c>
      <c r="H221" s="35" t="s">
        <v>961</v>
      </c>
      <c r="I221" s="36">
        <v>39083</v>
      </c>
      <c r="J221" s="36">
        <v>41670</v>
      </c>
      <c r="K221" s="36" t="s">
        <v>1281</v>
      </c>
      <c r="L221" s="37">
        <v>2751624</v>
      </c>
      <c r="M221" s="37">
        <v>2751624</v>
      </c>
      <c r="N221" s="37">
        <v>2338880.4</v>
      </c>
    </row>
    <row r="222" spans="1:14" ht="81.599999999999994" x14ac:dyDescent="0.3">
      <c r="A222" s="137">
        <v>219</v>
      </c>
      <c r="B222" s="35" t="s">
        <v>962</v>
      </c>
      <c r="C222" s="35" t="s">
        <v>963</v>
      </c>
      <c r="D222" s="35" t="s">
        <v>241</v>
      </c>
      <c r="E222" s="35" t="s">
        <v>27</v>
      </c>
      <c r="F222" s="35" t="s">
        <v>242</v>
      </c>
      <c r="G222" s="35" t="s">
        <v>243</v>
      </c>
      <c r="H222" s="35" t="s">
        <v>244</v>
      </c>
      <c r="I222" s="36">
        <v>39083</v>
      </c>
      <c r="J222" s="36">
        <v>40574</v>
      </c>
      <c r="K222" s="36" t="s">
        <v>1282</v>
      </c>
      <c r="L222" s="37">
        <v>9886019.3499999996</v>
      </c>
      <c r="M222" s="37">
        <v>9876019.3499999996</v>
      </c>
      <c r="N222" s="37">
        <v>8394616.4399999995</v>
      </c>
    </row>
    <row r="223" spans="1:14" ht="153" x14ac:dyDescent="0.3">
      <c r="A223" s="137">
        <v>220</v>
      </c>
      <c r="B223" s="35" t="s">
        <v>964</v>
      </c>
      <c r="C223" s="35" t="s">
        <v>965</v>
      </c>
      <c r="D223" s="35" t="s">
        <v>966</v>
      </c>
      <c r="E223" s="35" t="s">
        <v>31</v>
      </c>
      <c r="F223" s="35" t="s">
        <v>134</v>
      </c>
      <c r="G223" s="35" t="s">
        <v>967</v>
      </c>
      <c r="H223" s="35" t="s">
        <v>968</v>
      </c>
      <c r="I223" s="36">
        <v>39083</v>
      </c>
      <c r="J223" s="36">
        <v>42369</v>
      </c>
      <c r="K223" s="36" t="s">
        <v>1282</v>
      </c>
      <c r="L223" s="37">
        <v>27280780</v>
      </c>
      <c r="M223" s="37">
        <v>27129550</v>
      </c>
      <c r="N223" s="37">
        <v>23060117.5</v>
      </c>
    </row>
    <row r="224" spans="1:14" ht="112.2" x14ac:dyDescent="0.3">
      <c r="A224" s="137">
        <v>221</v>
      </c>
      <c r="B224" s="35" t="s">
        <v>969</v>
      </c>
      <c r="C224" s="35" t="s">
        <v>970</v>
      </c>
      <c r="D224" s="35" t="s">
        <v>971</v>
      </c>
      <c r="E224" s="35" t="s">
        <v>33</v>
      </c>
      <c r="F224" s="35" t="s">
        <v>129</v>
      </c>
      <c r="G224" s="35" t="s">
        <v>972</v>
      </c>
      <c r="H224" s="35" t="s">
        <v>973</v>
      </c>
      <c r="I224" s="36">
        <v>39083</v>
      </c>
      <c r="J224" s="36">
        <v>40543</v>
      </c>
      <c r="K224" s="36" t="s">
        <v>1281</v>
      </c>
      <c r="L224" s="37">
        <v>1928500</v>
      </c>
      <c r="M224" s="37">
        <v>1924479.79</v>
      </c>
      <c r="N224" s="37">
        <v>1635807.82</v>
      </c>
    </row>
    <row r="225" spans="1:14" ht="91.8" x14ac:dyDescent="0.3">
      <c r="A225" s="137">
        <v>222</v>
      </c>
      <c r="B225" s="35" t="s">
        <v>974</v>
      </c>
      <c r="C225" s="35" t="s">
        <v>975</v>
      </c>
      <c r="D225" s="35" t="s">
        <v>976</v>
      </c>
      <c r="E225" s="35" t="s">
        <v>27</v>
      </c>
      <c r="F225" s="35" t="s">
        <v>242</v>
      </c>
      <c r="G225" s="35" t="s">
        <v>953</v>
      </c>
      <c r="H225" s="35" t="s">
        <v>977</v>
      </c>
      <c r="I225" s="36">
        <v>39083</v>
      </c>
      <c r="J225" s="36">
        <v>40663</v>
      </c>
      <c r="K225" s="36" t="s">
        <v>1281</v>
      </c>
      <c r="L225" s="37">
        <v>5521600</v>
      </c>
      <c r="M225" s="37">
        <v>5521600</v>
      </c>
      <c r="N225" s="37">
        <v>4693360</v>
      </c>
    </row>
    <row r="226" spans="1:14" ht="81.599999999999994" x14ac:dyDescent="0.3">
      <c r="A226" s="137">
        <v>223</v>
      </c>
      <c r="B226" s="35" t="s">
        <v>978</v>
      </c>
      <c r="C226" s="35" t="s">
        <v>979</v>
      </c>
      <c r="D226" s="35" t="s">
        <v>980</v>
      </c>
      <c r="E226" s="35" t="s">
        <v>32</v>
      </c>
      <c r="F226" s="35" t="s">
        <v>363</v>
      </c>
      <c r="G226" s="35" t="s">
        <v>981</v>
      </c>
      <c r="H226" s="35" t="s">
        <v>982</v>
      </c>
      <c r="I226" s="36">
        <v>39083</v>
      </c>
      <c r="J226" s="36">
        <v>42369</v>
      </c>
      <c r="K226" s="36" t="s">
        <v>1282</v>
      </c>
      <c r="L226" s="37">
        <v>12842189.460000001</v>
      </c>
      <c r="M226" s="37">
        <v>9534146.5199999996</v>
      </c>
      <c r="N226" s="37">
        <v>8104024.54</v>
      </c>
    </row>
    <row r="227" spans="1:14" ht="122.4" x14ac:dyDescent="0.3">
      <c r="A227" s="137">
        <v>224</v>
      </c>
      <c r="B227" s="35" t="s">
        <v>983</v>
      </c>
      <c r="C227" s="35" t="s">
        <v>984</v>
      </c>
      <c r="D227" s="35" t="s">
        <v>985</v>
      </c>
      <c r="E227" s="35" t="s">
        <v>41</v>
      </c>
      <c r="F227" s="35" t="s">
        <v>986</v>
      </c>
      <c r="G227" s="35" t="s">
        <v>987</v>
      </c>
      <c r="H227" s="35" t="s">
        <v>988</v>
      </c>
      <c r="I227" s="36">
        <v>39083</v>
      </c>
      <c r="J227" s="36">
        <v>40543</v>
      </c>
      <c r="K227" s="36" t="s">
        <v>1281</v>
      </c>
      <c r="L227" s="37">
        <v>4651537.9800000004</v>
      </c>
      <c r="M227" s="37">
        <v>4651537.9800000004</v>
      </c>
      <c r="N227" s="37">
        <v>3953807.28</v>
      </c>
    </row>
    <row r="228" spans="1:14" ht="102" x14ac:dyDescent="0.3">
      <c r="A228" s="137">
        <v>225</v>
      </c>
      <c r="B228" s="35" t="s">
        <v>989</v>
      </c>
      <c r="C228" s="35" t="s">
        <v>990</v>
      </c>
      <c r="D228" s="35" t="s">
        <v>991</v>
      </c>
      <c r="E228" s="35" t="s">
        <v>32</v>
      </c>
      <c r="F228" s="35" t="s">
        <v>363</v>
      </c>
      <c r="G228" s="35" t="s">
        <v>992</v>
      </c>
      <c r="H228" s="35" t="s">
        <v>993</v>
      </c>
      <c r="I228" s="36">
        <v>39083</v>
      </c>
      <c r="J228" s="36">
        <v>41060</v>
      </c>
      <c r="K228" s="36" t="s">
        <v>1282</v>
      </c>
      <c r="L228" s="37">
        <v>8089297.8399999999</v>
      </c>
      <c r="M228" s="37">
        <v>8089297.8399999999</v>
      </c>
      <c r="N228" s="37">
        <v>6875903.1600000001</v>
      </c>
    </row>
    <row r="229" spans="1:14" ht="112.2" x14ac:dyDescent="0.3">
      <c r="A229" s="137">
        <v>226</v>
      </c>
      <c r="B229" s="35" t="s">
        <v>994</v>
      </c>
      <c r="C229" s="35" t="s">
        <v>995</v>
      </c>
      <c r="D229" s="35" t="s">
        <v>996</v>
      </c>
      <c r="E229" s="35" t="s">
        <v>199</v>
      </c>
      <c r="F229" s="35" t="s">
        <v>873</v>
      </c>
      <c r="G229" s="35" t="s">
        <v>874</v>
      </c>
      <c r="H229" s="35" t="s">
        <v>997</v>
      </c>
      <c r="I229" s="36">
        <v>39083</v>
      </c>
      <c r="J229" s="36">
        <v>40602</v>
      </c>
      <c r="K229" s="36" t="s">
        <v>1281</v>
      </c>
      <c r="L229" s="37">
        <v>9989721.4600000009</v>
      </c>
      <c r="M229" s="37">
        <v>9988501.4600000009</v>
      </c>
      <c r="N229" s="37">
        <v>8490226.2400000002</v>
      </c>
    </row>
    <row r="230" spans="1:14" ht="102" x14ac:dyDescent="0.3">
      <c r="A230" s="137">
        <v>227</v>
      </c>
      <c r="B230" s="35" t="s">
        <v>998</v>
      </c>
      <c r="C230" s="35" t="s">
        <v>999</v>
      </c>
      <c r="D230" s="35" t="s">
        <v>1000</v>
      </c>
      <c r="E230" s="35" t="s">
        <v>32</v>
      </c>
      <c r="F230" s="35" t="s">
        <v>947</v>
      </c>
      <c r="G230" s="35" t="s">
        <v>948</v>
      </c>
      <c r="H230" s="35" t="s">
        <v>949</v>
      </c>
      <c r="I230" s="36">
        <v>39083</v>
      </c>
      <c r="J230" s="36">
        <v>40574</v>
      </c>
      <c r="K230" s="36" t="s">
        <v>1281</v>
      </c>
      <c r="L230" s="37">
        <v>9999761</v>
      </c>
      <c r="M230" s="37">
        <v>9929261</v>
      </c>
      <c r="N230" s="37">
        <v>8439871.8499999996</v>
      </c>
    </row>
    <row r="231" spans="1:14" ht="112.2" x14ac:dyDescent="0.3">
      <c r="A231" s="137">
        <v>228</v>
      </c>
      <c r="B231" s="35" t="s">
        <v>1001</v>
      </c>
      <c r="C231" s="35" t="s">
        <v>1002</v>
      </c>
      <c r="D231" s="35" t="s">
        <v>1003</v>
      </c>
      <c r="E231" s="35" t="s">
        <v>33</v>
      </c>
      <c r="F231" s="35" t="s">
        <v>856</v>
      </c>
      <c r="G231" s="35" t="s">
        <v>857</v>
      </c>
      <c r="H231" s="35" t="s">
        <v>1004</v>
      </c>
      <c r="I231" s="36">
        <v>39083</v>
      </c>
      <c r="J231" s="36">
        <v>41882</v>
      </c>
      <c r="K231" s="36" t="s">
        <v>1285</v>
      </c>
      <c r="L231" s="37">
        <v>14758966.49</v>
      </c>
      <c r="M231" s="37">
        <v>9968407.1099999994</v>
      </c>
      <c r="N231" s="37">
        <v>8473146.0199999996</v>
      </c>
    </row>
    <row r="232" spans="1:14" ht="122.4" x14ac:dyDescent="0.3">
      <c r="A232" s="137">
        <v>229</v>
      </c>
      <c r="B232" s="35" t="s">
        <v>1005</v>
      </c>
      <c r="C232" s="35" t="s">
        <v>1006</v>
      </c>
      <c r="D232" s="35" t="s">
        <v>1007</v>
      </c>
      <c r="E232" s="35" t="s">
        <v>40</v>
      </c>
      <c r="F232" s="35" t="s">
        <v>230</v>
      </c>
      <c r="G232" s="35" t="s">
        <v>1008</v>
      </c>
      <c r="H232" s="35" t="s">
        <v>1009</v>
      </c>
      <c r="I232" s="36">
        <v>39083</v>
      </c>
      <c r="J232" s="36">
        <v>40451</v>
      </c>
      <c r="K232" s="36" t="s">
        <v>1281</v>
      </c>
      <c r="L232" s="37">
        <v>9825530.4000000004</v>
      </c>
      <c r="M232" s="37">
        <v>9825530.4000000004</v>
      </c>
      <c r="N232" s="37">
        <v>8351700.8399999999</v>
      </c>
    </row>
    <row r="233" spans="1:14" ht="112.2" x14ac:dyDescent="0.3">
      <c r="A233" s="137">
        <v>230</v>
      </c>
      <c r="B233" s="35" t="s">
        <v>1010</v>
      </c>
      <c r="C233" s="35" t="s">
        <v>1011</v>
      </c>
      <c r="D233" s="35" t="s">
        <v>1012</v>
      </c>
      <c r="E233" s="35" t="s">
        <v>40</v>
      </c>
      <c r="F233" s="35" t="s">
        <v>230</v>
      </c>
      <c r="G233" s="35" t="s">
        <v>1013</v>
      </c>
      <c r="H233" s="35" t="s">
        <v>1014</v>
      </c>
      <c r="I233" s="36">
        <v>39083</v>
      </c>
      <c r="J233" s="36">
        <v>40724</v>
      </c>
      <c r="K233" s="36" t="s">
        <v>1282</v>
      </c>
      <c r="L233" s="37">
        <v>9998000</v>
      </c>
      <c r="M233" s="37">
        <v>9998000</v>
      </c>
      <c r="N233" s="37">
        <v>8498300</v>
      </c>
    </row>
    <row r="234" spans="1:14" ht="112.2" x14ac:dyDescent="0.3">
      <c r="A234" s="137">
        <v>231</v>
      </c>
      <c r="B234" s="35" t="s">
        <v>1015</v>
      </c>
      <c r="C234" s="35" t="s">
        <v>1016</v>
      </c>
      <c r="D234" s="35" t="s">
        <v>933</v>
      </c>
      <c r="E234" s="35" t="s">
        <v>29</v>
      </c>
      <c r="F234" s="35" t="s">
        <v>319</v>
      </c>
      <c r="G234" s="35" t="s">
        <v>369</v>
      </c>
      <c r="H234" s="35" t="s">
        <v>812</v>
      </c>
      <c r="I234" s="36">
        <v>39083</v>
      </c>
      <c r="J234" s="36">
        <v>40999</v>
      </c>
      <c r="K234" s="36" t="s">
        <v>1282</v>
      </c>
      <c r="L234" s="37">
        <v>10427660.029999999</v>
      </c>
      <c r="M234" s="37">
        <v>10000000</v>
      </c>
      <c r="N234" s="37">
        <v>8500000</v>
      </c>
    </row>
    <row r="235" spans="1:14" ht="112.2" x14ac:dyDescent="0.3">
      <c r="A235" s="137">
        <v>232</v>
      </c>
      <c r="B235" s="35" t="s">
        <v>1017</v>
      </c>
      <c r="C235" s="35" t="s">
        <v>1018</v>
      </c>
      <c r="D235" s="35" t="s">
        <v>368</v>
      </c>
      <c r="E235" s="35" t="s">
        <v>29</v>
      </c>
      <c r="F235" s="35" t="s">
        <v>319</v>
      </c>
      <c r="G235" s="35" t="s">
        <v>369</v>
      </c>
      <c r="H235" s="35" t="s">
        <v>812</v>
      </c>
      <c r="I235" s="36">
        <v>39083</v>
      </c>
      <c r="J235" s="36">
        <v>41547</v>
      </c>
      <c r="K235" s="36" t="s">
        <v>1282</v>
      </c>
      <c r="L235" s="37">
        <v>14020771.939999999</v>
      </c>
      <c r="M235" s="37">
        <v>9775655.8800000008</v>
      </c>
      <c r="N235" s="37">
        <v>8309307.4900000002</v>
      </c>
    </row>
    <row r="236" spans="1:14" ht="112.2" x14ac:dyDescent="0.3">
      <c r="A236" s="137">
        <v>233</v>
      </c>
      <c r="B236" s="35" t="s">
        <v>1019</v>
      </c>
      <c r="C236" s="35" t="s">
        <v>1020</v>
      </c>
      <c r="D236" s="35" t="s">
        <v>1021</v>
      </c>
      <c r="E236" s="35" t="s">
        <v>29</v>
      </c>
      <c r="F236" s="35" t="s">
        <v>319</v>
      </c>
      <c r="G236" s="35" t="s">
        <v>1022</v>
      </c>
      <c r="H236" s="35" t="s">
        <v>1023</v>
      </c>
      <c r="I236" s="36">
        <v>39083</v>
      </c>
      <c r="J236" s="36">
        <v>40574</v>
      </c>
      <c r="K236" s="36" t="s">
        <v>1281</v>
      </c>
      <c r="L236" s="37">
        <v>3913302</v>
      </c>
      <c r="M236" s="37">
        <v>3913302</v>
      </c>
      <c r="N236" s="37">
        <v>3326306.7</v>
      </c>
    </row>
    <row r="237" spans="1:14" ht="102" x14ac:dyDescent="0.3">
      <c r="A237" s="137">
        <v>234</v>
      </c>
      <c r="B237" s="35" t="s">
        <v>1024</v>
      </c>
      <c r="C237" s="35" t="s">
        <v>1025</v>
      </c>
      <c r="D237" s="35" t="s">
        <v>1026</v>
      </c>
      <c r="E237" s="35" t="s">
        <v>28</v>
      </c>
      <c r="F237" s="35" t="s">
        <v>336</v>
      </c>
      <c r="G237" s="35" t="s">
        <v>337</v>
      </c>
      <c r="H237" s="35" t="s">
        <v>338</v>
      </c>
      <c r="I237" s="36">
        <v>39083</v>
      </c>
      <c r="J237" s="36">
        <v>41881</v>
      </c>
      <c r="K237" s="36" t="s">
        <v>1285</v>
      </c>
      <c r="L237" s="37">
        <v>7044105.5999999996</v>
      </c>
      <c r="M237" s="37">
        <v>7044105.5999999996</v>
      </c>
      <c r="N237" s="37">
        <v>5987489.75</v>
      </c>
    </row>
    <row r="238" spans="1:14" ht="122.4" x14ac:dyDescent="0.3">
      <c r="A238" s="137">
        <v>235</v>
      </c>
      <c r="B238" s="35" t="s">
        <v>1027</v>
      </c>
      <c r="C238" s="35" t="s">
        <v>1028</v>
      </c>
      <c r="D238" s="35" t="s">
        <v>335</v>
      </c>
      <c r="E238" s="35" t="s">
        <v>28</v>
      </c>
      <c r="F238" s="35" t="s">
        <v>336</v>
      </c>
      <c r="G238" s="35" t="s">
        <v>337</v>
      </c>
      <c r="H238" s="35" t="s">
        <v>338</v>
      </c>
      <c r="I238" s="36">
        <v>39083</v>
      </c>
      <c r="J238" s="36">
        <v>41639</v>
      </c>
      <c r="K238" s="36" t="s">
        <v>1281</v>
      </c>
      <c r="L238" s="37">
        <v>6570585.9000000004</v>
      </c>
      <c r="M238" s="37">
        <v>6570585.9000000004</v>
      </c>
      <c r="N238" s="37">
        <v>5584998.0099999998</v>
      </c>
    </row>
    <row r="239" spans="1:14" ht="112.2" x14ac:dyDescent="0.3">
      <c r="A239" s="137">
        <v>236</v>
      </c>
      <c r="B239" s="35" t="s">
        <v>1029</v>
      </c>
      <c r="C239" s="35" t="s">
        <v>1030</v>
      </c>
      <c r="D239" s="35" t="s">
        <v>1031</v>
      </c>
      <c r="E239" s="35" t="s">
        <v>34</v>
      </c>
      <c r="F239" s="35" t="s">
        <v>1032</v>
      </c>
      <c r="G239" s="35" t="s">
        <v>1033</v>
      </c>
      <c r="H239" s="35" t="s">
        <v>1034</v>
      </c>
      <c r="I239" s="36">
        <v>39083</v>
      </c>
      <c r="J239" s="36">
        <v>40816</v>
      </c>
      <c r="K239" s="36" t="s">
        <v>1281</v>
      </c>
      <c r="L239" s="37">
        <v>1538347</v>
      </c>
      <c r="M239" s="37">
        <v>1538347</v>
      </c>
      <c r="N239" s="37">
        <v>1307594.95</v>
      </c>
    </row>
    <row r="240" spans="1:14" ht="112.2" x14ac:dyDescent="0.3">
      <c r="A240" s="137">
        <v>237</v>
      </c>
      <c r="B240" s="35" t="s">
        <v>1035</v>
      </c>
      <c r="C240" s="35" t="s">
        <v>1036</v>
      </c>
      <c r="D240" s="35" t="s">
        <v>900</v>
      </c>
      <c r="E240" s="35" t="s">
        <v>33</v>
      </c>
      <c r="F240" s="35" t="s">
        <v>129</v>
      </c>
      <c r="G240" s="35" t="s">
        <v>901</v>
      </c>
      <c r="H240" s="35" t="s">
        <v>902</v>
      </c>
      <c r="I240" s="36">
        <v>39083</v>
      </c>
      <c r="J240" s="36">
        <v>40939</v>
      </c>
      <c r="K240" s="36" t="s">
        <v>1281</v>
      </c>
      <c r="L240" s="37">
        <v>9033300</v>
      </c>
      <c r="M240" s="37">
        <v>9015000</v>
      </c>
      <c r="N240" s="37">
        <v>7662750</v>
      </c>
    </row>
    <row r="241" spans="1:14" ht="122.4" x14ac:dyDescent="0.3">
      <c r="A241" s="137">
        <v>238</v>
      </c>
      <c r="B241" s="35" t="s">
        <v>1037</v>
      </c>
      <c r="C241" s="35" t="s">
        <v>1038</v>
      </c>
      <c r="D241" s="35" t="s">
        <v>1039</v>
      </c>
      <c r="E241" s="35" t="s">
        <v>35</v>
      </c>
      <c r="F241" s="35" t="s">
        <v>140</v>
      </c>
      <c r="G241" s="35" t="s">
        <v>1040</v>
      </c>
      <c r="H241" s="35" t="s">
        <v>1041</v>
      </c>
      <c r="I241" s="36">
        <v>39083</v>
      </c>
      <c r="J241" s="36">
        <v>41851</v>
      </c>
      <c r="K241" s="36" t="s">
        <v>1282</v>
      </c>
      <c r="L241" s="37">
        <v>4966363.26</v>
      </c>
      <c r="M241" s="37">
        <v>2764938.55</v>
      </c>
      <c r="N241" s="37">
        <v>2350197.7400000002</v>
      </c>
    </row>
    <row r="242" spans="1:14" ht="112.2" x14ac:dyDescent="0.3">
      <c r="A242" s="137">
        <v>239</v>
      </c>
      <c r="B242" s="35" t="s">
        <v>1042</v>
      </c>
      <c r="C242" s="35" t="s">
        <v>1043</v>
      </c>
      <c r="D242" s="35" t="s">
        <v>1044</v>
      </c>
      <c r="E242" s="35" t="s">
        <v>31</v>
      </c>
      <c r="F242" s="35" t="s">
        <v>134</v>
      </c>
      <c r="G242" s="35" t="s">
        <v>1045</v>
      </c>
      <c r="H242" s="35" t="s">
        <v>1046</v>
      </c>
      <c r="I242" s="36">
        <v>39083</v>
      </c>
      <c r="J242" s="36">
        <v>40543</v>
      </c>
      <c r="K242" s="36" t="s">
        <v>1281</v>
      </c>
      <c r="L242" s="37">
        <v>5145690</v>
      </c>
      <c r="M242" s="37">
        <v>5145690</v>
      </c>
      <c r="N242" s="37">
        <v>4373836.5</v>
      </c>
    </row>
    <row r="243" spans="1:14" ht="142.80000000000001" x14ac:dyDescent="0.3">
      <c r="A243" s="137">
        <v>240</v>
      </c>
      <c r="B243" s="35" t="s">
        <v>1047</v>
      </c>
      <c r="C243" s="35" t="s">
        <v>1048</v>
      </c>
      <c r="D243" s="35" t="s">
        <v>1049</v>
      </c>
      <c r="E243" s="35" t="s">
        <v>33</v>
      </c>
      <c r="F243" s="35" t="s">
        <v>129</v>
      </c>
      <c r="G243" s="35" t="s">
        <v>1050</v>
      </c>
      <c r="H243" s="35" t="s">
        <v>1051</v>
      </c>
      <c r="I243" s="36">
        <v>39083</v>
      </c>
      <c r="J243" s="36">
        <v>41820</v>
      </c>
      <c r="K243" s="36" t="s">
        <v>1282</v>
      </c>
      <c r="L243" s="37">
        <v>9994008.3000000007</v>
      </c>
      <c r="M243" s="37">
        <v>9994008.3000000007</v>
      </c>
      <c r="N243" s="37">
        <v>8494907.0500000007</v>
      </c>
    </row>
    <row r="244" spans="1:14" ht="122.4" x14ac:dyDescent="0.3">
      <c r="A244" s="137">
        <v>241</v>
      </c>
      <c r="B244" s="35" t="s">
        <v>1052</v>
      </c>
      <c r="C244" s="35" t="s">
        <v>1053</v>
      </c>
      <c r="D244" s="35" t="s">
        <v>1049</v>
      </c>
      <c r="E244" s="35" t="s">
        <v>33</v>
      </c>
      <c r="F244" s="35" t="s">
        <v>129</v>
      </c>
      <c r="G244" s="35" t="s">
        <v>1050</v>
      </c>
      <c r="H244" s="35" t="s">
        <v>1051</v>
      </c>
      <c r="I244" s="36">
        <v>39083</v>
      </c>
      <c r="J244" s="36">
        <v>41639</v>
      </c>
      <c r="K244" s="36" t="s">
        <v>1281</v>
      </c>
      <c r="L244" s="37">
        <v>1242412.19</v>
      </c>
      <c r="M244" s="37">
        <v>1205582.08</v>
      </c>
      <c r="N244" s="37">
        <v>1024744.76</v>
      </c>
    </row>
    <row r="245" spans="1:14" ht="102" x14ac:dyDescent="0.3">
      <c r="A245" s="137">
        <v>242</v>
      </c>
      <c r="B245" s="35" t="s">
        <v>1054</v>
      </c>
      <c r="C245" s="35" t="s">
        <v>1055</v>
      </c>
      <c r="D245" s="35" t="s">
        <v>1056</v>
      </c>
      <c r="E245" s="35" t="s">
        <v>31</v>
      </c>
      <c r="F245" s="35" t="s">
        <v>134</v>
      </c>
      <c r="G245" s="35" t="s">
        <v>1057</v>
      </c>
      <c r="H245" s="35" t="s">
        <v>1058</v>
      </c>
      <c r="I245" s="36">
        <v>39083</v>
      </c>
      <c r="J245" s="36">
        <v>41090</v>
      </c>
      <c r="K245" s="36" t="s">
        <v>1282</v>
      </c>
      <c r="L245" s="37">
        <v>10039690.15</v>
      </c>
      <c r="M245" s="37">
        <v>10000000</v>
      </c>
      <c r="N245" s="37">
        <v>8500000</v>
      </c>
    </row>
    <row r="246" spans="1:14" ht="91.8" x14ac:dyDescent="0.3">
      <c r="A246" s="137">
        <v>243</v>
      </c>
      <c r="B246" s="35" t="s">
        <v>1059</v>
      </c>
      <c r="C246" s="35" t="s">
        <v>1060</v>
      </c>
      <c r="D246" s="35" t="s">
        <v>1061</v>
      </c>
      <c r="E246" s="35" t="s">
        <v>27</v>
      </c>
      <c r="F246" s="35" t="s">
        <v>1062</v>
      </c>
      <c r="G246" s="35" t="s">
        <v>1063</v>
      </c>
      <c r="H246" s="35" t="s">
        <v>1064</v>
      </c>
      <c r="I246" s="36">
        <v>39083</v>
      </c>
      <c r="J246" s="36">
        <v>41670</v>
      </c>
      <c r="K246" s="36" t="s">
        <v>1281</v>
      </c>
      <c r="L246" s="37">
        <v>3079008.17</v>
      </c>
      <c r="M246" s="37">
        <v>3079008.17</v>
      </c>
      <c r="N246" s="37">
        <v>2617156.94</v>
      </c>
    </row>
    <row r="247" spans="1:14" ht="122.4" x14ac:dyDescent="0.3">
      <c r="A247" s="137">
        <v>244</v>
      </c>
      <c r="B247" s="35" t="s">
        <v>1065</v>
      </c>
      <c r="C247" s="35" t="s">
        <v>1066</v>
      </c>
      <c r="D247" s="35" t="s">
        <v>362</v>
      </c>
      <c r="E247" s="35" t="s">
        <v>32</v>
      </c>
      <c r="F247" s="35" t="s">
        <v>363</v>
      </c>
      <c r="G247" s="35" t="s">
        <v>364</v>
      </c>
      <c r="H247" s="35" t="s">
        <v>365</v>
      </c>
      <c r="I247" s="36">
        <v>39083</v>
      </c>
      <c r="J247" s="36">
        <v>40633</v>
      </c>
      <c r="K247" s="36" t="s">
        <v>1282</v>
      </c>
      <c r="L247" s="37">
        <v>7224699.75</v>
      </c>
      <c r="M247" s="37">
        <v>7212005.6500000004</v>
      </c>
      <c r="N247" s="37">
        <v>6130204.7999999998</v>
      </c>
    </row>
    <row r="248" spans="1:14" ht="122.4" x14ac:dyDescent="0.3">
      <c r="A248" s="137">
        <v>245</v>
      </c>
      <c r="B248" s="35" t="s">
        <v>1067</v>
      </c>
      <c r="C248" s="35" t="s">
        <v>1068</v>
      </c>
      <c r="D248" s="35" t="s">
        <v>872</v>
      </c>
      <c r="E248" s="35" t="s">
        <v>199</v>
      </c>
      <c r="F248" s="35" t="s">
        <v>873</v>
      </c>
      <c r="G248" s="35" t="s">
        <v>874</v>
      </c>
      <c r="H248" s="35" t="s">
        <v>1069</v>
      </c>
      <c r="I248" s="36">
        <v>39083</v>
      </c>
      <c r="J248" s="36">
        <v>40693</v>
      </c>
      <c r="K248" s="36" t="s">
        <v>1281</v>
      </c>
      <c r="L248" s="37">
        <v>9975340</v>
      </c>
      <c r="M248" s="37">
        <v>9975340</v>
      </c>
      <c r="N248" s="37">
        <v>8479039</v>
      </c>
    </row>
    <row r="249" spans="1:14" ht="112.2" x14ac:dyDescent="0.3">
      <c r="A249" s="137">
        <v>246</v>
      </c>
      <c r="B249" s="35" t="s">
        <v>1070</v>
      </c>
      <c r="C249" s="35" t="s">
        <v>1071</v>
      </c>
      <c r="D249" s="35" t="s">
        <v>1072</v>
      </c>
      <c r="E249" s="35" t="s">
        <v>40</v>
      </c>
      <c r="F249" s="35" t="s">
        <v>1073</v>
      </c>
      <c r="G249" s="35" t="s">
        <v>1074</v>
      </c>
      <c r="H249" s="35" t="s">
        <v>1075</v>
      </c>
      <c r="I249" s="36">
        <v>39083</v>
      </c>
      <c r="J249" s="36">
        <v>41182</v>
      </c>
      <c r="K249" s="36" t="s">
        <v>1282</v>
      </c>
      <c r="L249" s="37">
        <v>6745120.7999999998</v>
      </c>
      <c r="M249" s="37">
        <v>2974963.52</v>
      </c>
      <c r="N249" s="37">
        <v>2528718.9900000002</v>
      </c>
    </row>
    <row r="250" spans="1:14" ht="102" x14ac:dyDescent="0.3">
      <c r="A250" s="137">
        <v>247</v>
      </c>
      <c r="B250" s="35" t="s">
        <v>1076</v>
      </c>
      <c r="C250" s="35" t="s">
        <v>1077</v>
      </c>
      <c r="D250" s="35" t="s">
        <v>872</v>
      </c>
      <c r="E250" s="35" t="s">
        <v>199</v>
      </c>
      <c r="F250" s="35" t="s">
        <v>873</v>
      </c>
      <c r="G250" s="35" t="s">
        <v>874</v>
      </c>
      <c r="H250" s="35" t="s">
        <v>1078</v>
      </c>
      <c r="I250" s="36">
        <v>39083</v>
      </c>
      <c r="J250" s="36">
        <v>40694</v>
      </c>
      <c r="K250" s="36" t="s">
        <v>1281</v>
      </c>
      <c r="L250" s="37">
        <v>9001223.2200000007</v>
      </c>
      <c r="M250" s="37">
        <v>9001223.2200000007</v>
      </c>
      <c r="N250" s="37">
        <v>7651039.7300000004</v>
      </c>
    </row>
    <row r="251" spans="1:14" ht="122.4" x14ac:dyDescent="0.3">
      <c r="A251" s="137">
        <v>248</v>
      </c>
      <c r="B251" s="35" t="s">
        <v>1079</v>
      </c>
      <c r="C251" s="35" t="s">
        <v>1080</v>
      </c>
      <c r="D251" s="35" t="s">
        <v>1081</v>
      </c>
      <c r="E251" s="35" t="s">
        <v>31</v>
      </c>
      <c r="F251" s="35" t="s">
        <v>134</v>
      </c>
      <c r="G251" s="35" t="s">
        <v>1082</v>
      </c>
      <c r="H251" s="35" t="s">
        <v>1083</v>
      </c>
      <c r="I251" s="36">
        <v>39083</v>
      </c>
      <c r="J251" s="36">
        <v>40512</v>
      </c>
      <c r="K251" s="36" t="s">
        <v>1281</v>
      </c>
      <c r="L251" s="37">
        <v>2487123.7000000002</v>
      </c>
      <c r="M251" s="37">
        <v>2487123.7000000002</v>
      </c>
      <c r="N251" s="37">
        <v>2114055.14</v>
      </c>
    </row>
    <row r="252" spans="1:14" ht="122.4" x14ac:dyDescent="0.3">
      <c r="A252" s="137">
        <v>249</v>
      </c>
      <c r="B252" s="35" t="s">
        <v>1084</v>
      </c>
      <c r="C252" s="35" t="s">
        <v>1085</v>
      </c>
      <c r="D252" s="35" t="s">
        <v>1086</v>
      </c>
      <c r="E252" s="35" t="s">
        <v>36</v>
      </c>
      <c r="F252" s="35" t="s">
        <v>342</v>
      </c>
      <c r="G252" s="35" t="s">
        <v>1087</v>
      </c>
      <c r="H252" s="35" t="s">
        <v>1088</v>
      </c>
      <c r="I252" s="36">
        <v>39083</v>
      </c>
      <c r="J252" s="36">
        <v>41182</v>
      </c>
      <c r="K252" s="36" t="s">
        <v>1281</v>
      </c>
      <c r="L252" s="37">
        <v>1546800</v>
      </c>
      <c r="M252" s="37">
        <v>1546800</v>
      </c>
      <c r="N252" s="37">
        <v>914780</v>
      </c>
    </row>
    <row r="253" spans="1:14" ht="102" x14ac:dyDescent="0.3">
      <c r="A253" s="137">
        <v>250</v>
      </c>
      <c r="B253" s="35" t="s">
        <v>1089</v>
      </c>
      <c r="C253" s="35" t="s">
        <v>1090</v>
      </c>
      <c r="D253" s="35" t="s">
        <v>604</v>
      </c>
      <c r="E253" s="35" t="s">
        <v>28</v>
      </c>
      <c r="F253" s="35" t="s">
        <v>336</v>
      </c>
      <c r="G253" s="35" t="s">
        <v>605</v>
      </c>
      <c r="H253" s="35" t="s">
        <v>606</v>
      </c>
      <c r="I253" s="36">
        <v>39083</v>
      </c>
      <c r="J253" s="36">
        <v>40482</v>
      </c>
      <c r="K253" s="36" t="s">
        <v>1281</v>
      </c>
      <c r="L253" s="37">
        <v>2089096</v>
      </c>
      <c r="M253" s="37">
        <v>2089096</v>
      </c>
      <c r="N253" s="37">
        <v>1775731.6</v>
      </c>
    </row>
    <row r="254" spans="1:14" ht="112.2" x14ac:dyDescent="0.3">
      <c r="A254" s="137">
        <v>251</v>
      </c>
      <c r="B254" s="35" t="s">
        <v>1091</v>
      </c>
      <c r="C254" s="35" t="s">
        <v>1092</v>
      </c>
      <c r="D254" s="35" t="s">
        <v>1093</v>
      </c>
      <c r="E254" s="35" t="s">
        <v>29</v>
      </c>
      <c r="F254" s="35" t="s">
        <v>319</v>
      </c>
      <c r="G254" s="35" t="s">
        <v>1094</v>
      </c>
      <c r="H254" s="35" t="s">
        <v>1095</v>
      </c>
      <c r="I254" s="36">
        <v>39083</v>
      </c>
      <c r="J254" s="36">
        <v>40663</v>
      </c>
      <c r="K254" s="36" t="s">
        <v>1281</v>
      </c>
      <c r="L254" s="37">
        <v>7572380</v>
      </c>
      <c r="M254" s="37">
        <v>7572380</v>
      </c>
      <c r="N254" s="37">
        <v>6436523</v>
      </c>
    </row>
    <row r="255" spans="1:14" ht="122.4" x14ac:dyDescent="0.3">
      <c r="A255" s="137">
        <v>252</v>
      </c>
      <c r="B255" s="35" t="s">
        <v>1096</v>
      </c>
      <c r="C255" s="35" t="s">
        <v>1097</v>
      </c>
      <c r="D255" s="35" t="s">
        <v>1098</v>
      </c>
      <c r="E255" s="35" t="s">
        <v>41</v>
      </c>
      <c r="F255" s="35" t="s">
        <v>187</v>
      </c>
      <c r="G255" s="35" t="s">
        <v>1099</v>
      </c>
      <c r="H255" s="35" t="s">
        <v>1100</v>
      </c>
      <c r="I255" s="36">
        <v>39083</v>
      </c>
      <c r="J255" s="36">
        <v>40512</v>
      </c>
      <c r="K255" s="36" t="s">
        <v>1282</v>
      </c>
      <c r="L255" s="37">
        <v>9984025.9100000001</v>
      </c>
      <c r="M255" s="37">
        <v>9984025.9100000001</v>
      </c>
      <c r="N255" s="37">
        <v>8486422.0199999996</v>
      </c>
    </row>
    <row r="256" spans="1:14" ht="102" x14ac:dyDescent="0.3">
      <c r="A256" s="137">
        <v>253</v>
      </c>
      <c r="B256" s="35" t="s">
        <v>1101</v>
      </c>
      <c r="C256" s="35" t="s">
        <v>1102</v>
      </c>
      <c r="D256" s="35" t="s">
        <v>1103</v>
      </c>
      <c r="E256" s="35" t="s">
        <v>33</v>
      </c>
      <c r="F256" s="35" t="s">
        <v>129</v>
      </c>
      <c r="G256" s="35" t="s">
        <v>1104</v>
      </c>
      <c r="H256" s="35" t="s">
        <v>1105</v>
      </c>
      <c r="I256" s="36">
        <v>39083</v>
      </c>
      <c r="J256" s="36">
        <v>41547</v>
      </c>
      <c r="K256" s="36" t="s">
        <v>1285</v>
      </c>
      <c r="L256" s="37">
        <v>21405718.890000001</v>
      </c>
      <c r="M256" s="37">
        <v>5004676.5199999996</v>
      </c>
      <c r="N256" s="37">
        <v>4253975.04</v>
      </c>
    </row>
    <row r="257" spans="1:14" ht="122.4" x14ac:dyDescent="0.3">
      <c r="A257" s="137">
        <v>254</v>
      </c>
      <c r="B257" s="35" t="s">
        <v>1106</v>
      </c>
      <c r="C257" s="35" t="s">
        <v>1107</v>
      </c>
      <c r="D257" s="35" t="s">
        <v>1108</v>
      </c>
      <c r="E257" s="35" t="s">
        <v>36</v>
      </c>
      <c r="F257" s="35" t="s">
        <v>342</v>
      </c>
      <c r="G257" s="35" t="s">
        <v>1109</v>
      </c>
      <c r="H257" s="35" t="s">
        <v>1110</v>
      </c>
      <c r="I257" s="36">
        <v>39083</v>
      </c>
      <c r="J257" s="36">
        <v>40390</v>
      </c>
      <c r="K257" s="36" t="s">
        <v>1281</v>
      </c>
      <c r="L257" s="37">
        <v>2917329.9</v>
      </c>
      <c r="M257" s="37">
        <v>2431763.9</v>
      </c>
      <c r="N257" s="37">
        <v>2066999.31</v>
      </c>
    </row>
    <row r="258" spans="1:14" ht="112.2" x14ac:dyDescent="0.3">
      <c r="A258" s="137">
        <v>255</v>
      </c>
      <c r="B258" s="35" t="s">
        <v>1111</v>
      </c>
      <c r="C258" s="35" t="s">
        <v>1112</v>
      </c>
      <c r="D258" s="35" t="s">
        <v>1113</v>
      </c>
      <c r="E258" s="35" t="s">
        <v>33</v>
      </c>
      <c r="F258" s="35" t="s">
        <v>129</v>
      </c>
      <c r="G258" s="35" t="s">
        <v>1114</v>
      </c>
      <c r="H258" s="35" t="s">
        <v>1115</v>
      </c>
      <c r="I258" s="36">
        <v>39083</v>
      </c>
      <c r="J258" s="36">
        <v>40939</v>
      </c>
      <c r="K258" s="36" t="s">
        <v>1282</v>
      </c>
      <c r="L258" s="37">
        <v>9554260</v>
      </c>
      <c r="M258" s="37">
        <v>9554260</v>
      </c>
      <c r="N258" s="37">
        <v>8121121</v>
      </c>
    </row>
    <row r="259" spans="1:14" ht="112.2" x14ac:dyDescent="0.3">
      <c r="A259" s="137">
        <v>256</v>
      </c>
      <c r="B259" s="35" t="s">
        <v>1116</v>
      </c>
      <c r="C259" s="35" t="s">
        <v>1117</v>
      </c>
      <c r="D259" s="35" t="s">
        <v>1118</v>
      </c>
      <c r="E259" s="35" t="s">
        <v>32</v>
      </c>
      <c r="F259" s="35" t="s">
        <v>363</v>
      </c>
      <c r="G259" s="35" t="s">
        <v>1119</v>
      </c>
      <c r="H259" s="35" t="s">
        <v>1120</v>
      </c>
      <c r="I259" s="36">
        <v>39083</v>
      </c>
      <c r="J259" s="36">
        <v>41182</v>
      </c>
      <c r="K259" s="36" t="s">
        <v>1281</v>
      </c>
      <c r="L259" s="37">
        <v>2852013.53</v>
      </c>
      <c r="M259" s="37">
        <v>2849085.53</v>
      </c>
      <c r="N259" s="37">
        <v>2421722.7000000002</v>
      </c>
    </row>
    <row r="260" spans="1:14" ht="112.2" x14ac:dyDescent="0.3">
      <c r="A260" s="137">
        <v>257</v>
      </c>
      <c r="B260" s="35" t="s">
        <v>1121</v>
      </c>
      <c r="C260" s="35" t="s">
        <v>1122</v>
      </c>
      <c r="D260" s="35" t="s">
        <v>318</v>
      </c>
      <c r="E260" s="35" t="s">
        <v>29</v>
      </c>
      <c r="F260" s="35" t="s">
        <v>319</v>
      </c>
      <c r="G260" s="35" t="s">
        <v>320</v>
      </c>
      <c r="H260" s="35" t="s">
        <v>321</v>
      </c>
      <c r="I260" s="36">
        <v>39083</v>
      </c>
      <c r="J260" s="36">
        <v>41639</v>
      </c>
      <c r="K260" s="36" t="s">
        <v>1281</v>
      </c>
      <c r="L260" s="37">
        <v>4621219</v>
      </c>
      <c r="M260" s="37">
        <v>4163349.87</v>
      </c>
      <c r="N260" s="37">
        <v>3538847.38</v>
      </c>
    </row>
    <row r="261" spans="1:14" ht="122.4" x14ac:dyDescent="0.3">
      <c r="A261" s="137">
        <v>258</v>
      </c>
      <c r="B261" s="35" t="s">
        <v>1123</v>
      </c>
      <c r="C261" s="35" t="s">
        <v>1124</v>
      </c>
      <c r="D261" s="35" t="s">
        <v>330</v>
      </c>
      <c r="E261" s="35" t="s">
        <v>33</v>
      </c>
      <c r="F261" s="35" t="s">
        <v>1125</v>
      </c>
      <c r="G261" s="35" t="s">
        <v>331</v>
      </c>
      <c r="H261" s="35" t="s">
        <v>332</v>
      </c>
      <c r="I261" s="36">
        <v>39083</v>
      </c>
      <c r="J261" s="36">
        <v>41060</v>
      </c>
      <c r="K261" s="36" t="s">
        <v>1281</v>
      </c>
      <c r="L261" s="37">
        <v>9790036</v>
      </c>
      <c r="M261" s="37">
        <v>9790036</v>
      </c>
      <c r="N261" s="37">
        <v>8321530.5999999996</v>
      </c>
    </row>
    <row r="262" spans="1:14" ht="91.8" x14ac:dyDescent="0.3">
      <c r="A262" s="137">
        <v>259</v>
      </c>
      <c r="B262" s="35" t="s">
        <v>1126</v>
      </c>
      <c r="C262" s="35" t="s">
        <v>1127</v>
      </c>
      <c r="D262" s="35" t="s">
        <v>1128</v>
      </c>
      <c r="E262" s="35" t="s">
        <v>39</v>
      </c>
      <c r="F262" s="35" t="s">
        <v>593</v>
      </c>
      <c r="G262" s="35" t="s">
        <v>594</v>
      </c>
      <c r="H262" s="35" t="s">
        <v>1129</v>
      </c>
      <c r="I262" s="36">
        <v>39083</v>
      </c>
      <c r="J262" s="36">
        <v>40663</v>
      </c>
      <c r="K262" s="36" t="s">
        <v>1281</v>
      </c>
      <c r="L262" s="37">
        <v>3995351.18</v>
      </c>
      <c r="M262" s="37">
        <v>3995351.18</v>
      </c>
      <c r="N262" s="37">
        <v>3396048.5</v>
      </c>
    </row>
    <row r="263" spans="1:14" ht="102" x14ac:dyDescent="0.3">
      <c r="A263" s="137">
        <v>260</v>
      </c>
      <c r="B263" s="35" t="s">
        <v>1130</v>
      </c>
      <c r="C263" s="35" t="s">
        <v>1131</v>
      </c>
      <c r="D263" s="35" t="s">
        <v>1132</v>
      </c>
      <c r="E263" s="35" t="s">
        <v>31</v>
      </c>
      <c r="F263" s="35" t="s">
        <v>134</v>
      </c>
      <c r="G263" s="35" t="s">
        <v>1133</v>
      </c>
      <c r="H263" s="35" t="s">
        <v>1134</v>
      </c>
      <c r="I263" s="36">
        <v>39083</v>
      </c>
      <c r="J263" s="36">
        <v>41029</v>
      </c>
      <c r="K263" s="36" t="s">
        <v>1282</v>
      </c>
      <c r="L263" s="37">
        <v>1548971.25</v>
      </c>
      <c r="M263" s="37">
        <v>1548971.25</v>
      </c>
      <c r="N263" s="37">
        <v>1316625.56</v>
      </c>
    </row>
    <row r="264" spans="1:14" ht="112.2" x14ac:dyDescent="0.3">
      <c r="A264" s="137">
        <v>261</v>
      </c>
      <c r="B264" s="35" t="s">
        <v>1135</v>
      </c>
      <c r="C264" s="35" t="s">
        <v>1136</v>
      </c>
      <c r="D264" s="35" t="s">
        <v>966</v>
      </c>
      <c r="E264" s="35" t="s">
        <v>31</v>
      </c>
      <c r="F264" s="35" t="s">
        <v>134</v>
      </c>
      <c r="G264" s="35" t="s">
        <v>967</v>
      </c>
      <c r="H264" s="35" t="s">
        <v>968</v>
      </c>
      <c r="I264" s="36">
        <v>39083</v>
      </c>
      <c r="J264" s="36">
        <v>40939</v>
      </c>
      <c r="K264" s="36" t="s">
        <v>1281</v>
      </c>
      <c r="L264" s="37">
        <v>10044878.52</v>
      </c>
      <c r="M264" s="37">
        <v>9999738.5199999996</v>
      </c>
      <c r="N264" s="37">
        <v>8499777.7400000002</v>
      </c>
    </row>
    <row r="265" spans="1:14" ht="112.2" x14ac:dyDescent="0.3">
      <c r="A265" s="137">
        <v>262</v>
      </c>
      <c r="B265" s="35" t="s">
        <v>1137</v>
      </c>
      <c r="C265" s="35" t="s">
        <v>1138</v>
      </c>
      <c r="D265" s="35" t="s">
        <v>941</v>
      </c>
      <c r="E265" s="35" t="s">
        <v>33</v>
      </c>
      <c r="F265" s="35" t="s">
        <v>129</v>
      </c>
      <c r="G265" s="35" t="s">
        <v>942</v>
      </c>
      <c r="H265" s="35" t="s">
        <v>943</v>
      </c>
      <c r="I265" s="36">
        <v>39083</v>
      </c>
      <c r="J265" s="36">
        <v>41029</v>
      </c>
      <c r="K265" s="36" t="s">
        <v>1282</v>
      </c>
      <c r="L265" s="37">
        <v>9999780</v>
      </c>
      <c r="M265" s="37">
        <v>9999780</v>
      </c>
      <c r="N265" s="37">
        <v>8499813</v>
      </c>
    </row>
    <row r="266" spans="1:14" ht="102" x14ac:dyDescent="0.3">
      <c r="A266" s="137">
        <v>263</v>
      </c>
      <c r="B266" s="35" t="s">
        <v>1139</v>
      </c>
      <c r="C266" s="35" t="s">
        <v>1140</v>
      </c>
      <c r="D266" s="35" t="s">
        <v>966</v>
      </c>
      <c r="E266" s="35" t="s">
        <v>31</v>
      </c>
      <c r="F266" s="35" t="s">
        <v>134</v>
      </c>
      <c r="G266" s="35" t="s">
        <v>967</v>
      </c>
      <c r="H266" s="35" t="s">
        <v>968</v>
      </c>
      <c r="I266" s="36">
        <v>39083</v>
      </c>
      <c r="J266" s="36">
        <v>40908</v>
      </c>
      <c r="K266" s="36" t="s">
        <v>1281</v>
      </c>
      <c r="L266" s="37">
        <v>10052220</v>
      </c>
      <c r="M266" s="37">
        <v>10000000</v>
      </c>
      <c r="N266" s="37">
        <v>8500000</v>
      </c>
    </row>
    <row r="267" spans="1:14" ht="112.2" x14ac:dyDescent="0.3">
      <c r="A267" s="137">
        <v>264</v>
      </c>
      <c r="B267" s="35" t="s">
        <v>1141</v>
      </c>
      <c r="C267" s="35" t="s">
        <v>1142</v>
      </c>
      <c r="D267" s="35" t="s">
        <v>966</v>
      </c>
      <c r="E267" s="35" t="s">
        <v>31</v>
      </c>
      <c r="F267" s="35" t="s">
        <v>134</v>
      </c>
      <c r="G267" s="35" t="s">
        <v>967</v>
      </c>
      <c r="H267" s="35" t="s">
        <v>968</v>
      </c>
      <c r="I267" s="36">
        <v>39083</v>
      </c>
      <c r="J267" s="36">
        <v>40939</v>
      </c>
      <c r="K267" s="36" t="s">
        <v>1282</v>
      </c>
      <c r="L267" s="37">
        <v>9331186.5199999996</v>
      </c>
      <c r="M267" s="37">
        <v>9331186.5199999996</v>
      </c>
      <c r="N267" s="37">
        <v>7931508.54</v>
      </c>
    </row>
    <row r="268" spans="1:14" ht="122.4" x14ac:dyDescent="0.3">
      <c r="A268" s="137">
        <v>265</v>
      </c>
      <c r="B268" s="35" t="s">
        <v>1143</v>
      </c>
      <c r="C268" s="35" t="s">
        <v>1144</v>
      </c>
      <c r="D268" s="35" t="s">
        <v>878</v>
      </c>
      <c r="E268" s="35" t="s">
        <v>33</v>
      </c>
      <c r="F268" s="35" t="s">
        <v>129</v>
      </c>
      <c r="G268" s="35" t="s">
        <v>879</v>
      </c>
      <c r="H268" s="35" t="s">
        <v>880</v>
      </c>
      <c r="I268" s="36">
        <v>39083</v>
      </c>
      <c r="J268" s="36">
        <v>41305</v>
      </c>
      <c r="K268" s="36" t="s">
        <v>1282</v>
      </c>
      <c r="L268" s="37">
        <v>14920436.699999999</v>
      </c>
      <c r="M268" s="37">
        <v>10000000</v>
      </c>
      <c r="N268" s="37">
        <v>8500000</v>
      </c>
    </row>
    <row r="269" spans="1:14" ht="112.2" x14ac:dyDescent="0.3">
      <c r="A269" s="137">
        <v>266</v>
      </c>
      <c r="B269" s="35" t="s">
        <v>1145</v>
      </c>
      <c r="C269" s="35" t="s">
        <v>1146</v>
      </c>
      <c r="D269" s="35" t="s">
        <v>1000</v>
      </c>
      <c r="E269" s="35" t="s">
        <v>32</v>
      </c>
      <c r="F269" s="35" t="s">
        <v>129</v>
      </c>
      <c r="G269" s="35" t="s">
        <v>1147</v>
      </c>
      <c r="H269" s="35" t="s">
        <v>1148</v>
      </c>
      <c r="I269" s="36">
        <v>39083</v>
      </c>
      <c r="J269" s="36">
        <v>41274</v>
      </c>
      <c r="K269" s="36" t="s">
        <v>1281</v>
      </c>
      <c r="L269" s="37">
        <v>11022480.01</v>
      </c>
      <c r="M269" s="37">
        <v>10000000</v>
      </c>
      <c r="N269" s="37">
        <v>8500000</v>
      </c>
    </row>
    <row r="270" spans="1:14" ht="112.2" x14ac:dyDescent="0.3">
      <c r="A270" s="137">
        <v>267</v>
      </c>
      <c r="B270" s="35" t="s">
        <v>1149</v>
      </c>
      <c r="C270" s="35" t="s">
        <v>1150</v>
      </c>
      <c r="D270" s="35" t="s">
        <v>1000</v>
      </c>
      <c r="E270" s="35" t="s">
        <v>32</v>
      </c>
      <c r="F270" s="35" t="s">
        <v>129</v>
      </c>
      <c r="G270" s="35" t="s">
        <v>1147</v>
      </c>
      <c r="H270" s="35" t="s">
        <v>1151</v>
      </c>
      <c r="I270" s="36">
        <v>39083</v>
      </c>
      <c r="J270" s="36">
        <v>40908</v>
      </c>
      <c r="K270" s="36" t="s">
        <v>1281</v>
      </c>
      <c r="L270" s="37">
        <v>10382480.01</v>
      </c>
      <c r="M270" s="37">
        <v>10000000</v>
      </c>
      <c r="N270" s="37">
        <v>8500000</v>
      </c>
    </row>
    <row r="271" spans="1:14" ht="122.4" x14ac:dyDescent="0.3">
      <c r="A271" s="137">
        <v>268</v>
      </c>
      <c r="B271" s="35" t="s">
        <v>1152</v>
      </c>
      <c r="C271" s="35" t="s">
        <v>1153</v>
      </c>
      <c r="D271" s="35" t="s">
        <v>456</v>
      </c>
      <c r="E271" s="35" t="s">
        <v>41</v>
      </c>
      <c r="F271" s="35" t="s">
        <v>187</v>
      </c>
      <c r="G271" s="35" t="s">
        <v>457</v>
      </c>
      <c r="H271" s="35" t="s">
        <v>458</v>
      </c>
      <c r="I271" s="36">
        <v>39083</v>
      </c>
      <c r="J271" s="36">
        <v>41152</v>
      </c>
      <c r="K271" s="36" t="s">
        <v>1285</v>
      </c>
      <c r="L271" s="37">
        <v>7839359.4100000001</v>
      </c>
      <c r="M271" s="37">
        <v>7815569.4100000001</v>
      </c>
      <c r="N271" s="37">
        <v>6643233.9900000002</v>
      </c>
    </row>
    <row r="272" spans="1:14" ht="112.2" x14ac:dyDescent="0.3">
      <c r="A272" s="137">
        <v>269</v>
      </c>
      <c r="B272" s="35" t="s">
        <v>1154</v>
      </c>
      <c r="C272" s="35" t="s">
        <v>1155</v>
      </c>
      <c r="D272" s="35" t="s">
        <v>1156</v>
      </c>
      <c r="E272" s="35" t="s">
        <v>41</v>
      </c>
      <c r="F272" s="35" t="s">
        <v>187</v>
      </c>
      <c r="G272" s="35" t="s">
        <v>1157</v>
      </c>
      <c r="H272" s="35" t="s">
        <v>1158</v>
      </c>
      <c r="I272" s="36">
        <v>39083</v>
      </c>
      <c r="J272" s="36">
        <v>41274</v>
      </c>
      <c r="K272" s="36" t="s">
        <v>1281</v>
      </c>
      <c r="L272" s="37">
        <v>2199809.1800000002</v>
      </c>
      <c r="M272" s="37">
        <v>1091563.96</v>
      </c>
      <c r="N272" s="37">
        <v>927829.36</v>
      </c>
    </row>
    <row r="273" spans="1:14" ht="102" x14ac:dyDescent="0.3">
      <c r="A273" s="137">
        <v>270</v>
      </c>
      <c r="B273" s="35" t="s">
        <v>1159</v>
      </c>
      <c r="C273" s="35" t="s">
        <v>1160</v>
      </c>
      <c r="D273" s="35" t="s">
        <v>330</v>
      </c>
      <c r="E273" s="35" t="s">
        <v>33</v>
      </c>
      <c r="F273" s="35" t="s">
        <v>1125</v>
      </c>
      <c r="G273" s="35" t="s">
        <v>331</v>
      </c>
      <c r="H273" s="35" t="s">
        <v>332</v>
      </c>
      <c r="I273" s="36">
        <v>39083</v>
      </c>
      <c r="J273" s="36">
        <v>42308</v>
      </c>
      <c r="K273" s="36" t="s">
        <v>1281</v>
      </c>
      <c r="L273" s="37">
        <v>3516310.5</v>
      </c>
      <c r="M273" s="37">
        <v>3075800</v>
      </c>
      <c r="N273" s="37">
        <v>2614430</v>
      </c>
    </row>
    <row r="274" spans="1:14" ht="102" x14ac:dyDescent="0.3">
      <c r="A274" s="137">
        <v>271</v>
      </c>
      <c r="B274" s="35" t="s">
        <v>1161</v>
      </c>
      <c r="C274" s="35" t="s">
        <v>1162</v>
      </c>
      <c r="D274" s="35" t="s">
        <v>1163</v>
      </c>
      <c r="E274" s="35" t="s">
        <v>199</v>
      </c>
      <c r="F274" s="35" t="s">
        <v>1164</v>
      </c>
      <c r="G274" s="35" t="s">
        <v>1165</v>
      </c>
      <c r="H274" s="35" t="s">
        <v>1166</v>
      </c>
      <c r="I274" s="36">
        <v>39083</v>
      </c>
      <c r="J274" s="36">
        <v>40816</v>
      </c>
      <c r="K274" s="36" t="s">
        <v>1281</v>
      </c>
      <c r="L274" s="37">
        <v>1578948.2</v>
      </c>
      <c r="M274" s="37">
        <v>1578948.2</v>
      </c>
      <c r="N274" s="37">
        <v>1342105.97</v>
      </c>
    </row>
    <row r="275" spans="1:14" ht="112.2" x14ac:dyDescent="0.3">
      <c r="A275" s="137">
        <v>272</v>
      </c>
      <c r="B275" s="35" t="s">
        <v>1167</v>
      </c>
      <c r="C275" s="35" t="s">
        <v>1168</v>
      </c>
      <c r="D275" s="35" t="s">
        <v>1163</v>
      </c>
      <c r="E275" s="35" t="s">
        <v>199</v>
      </c>
      <c r="F275" s="35" t="s">
        <v>1164</v>
      </c>
      <c r="G275" s="35" t="s">
        <v>1165</v>
      </c>
      <c r="H275" s="35" t="s">
        <v>1166</v>
      </c>
      <c r="I275" s="36">
        <v>39083</v>
      </c>
      <c r="J275" s="36">
        <v>40816</v>
      </c>
      <c r="K275" s="36" t="s">
        <v>1281</v>
      </c>
      <c r="L275" s="37">
        <v>3550626.5</v>
      </c>
      <c r="M275" s="37">
        <v>3550626.5</v>
      </c>
      <c r="N275" s="37">
        <v>3018032.52</v>
      </c>
    </row>
    <row r="276" spans="1:14" ht="102" x14ac:dyDescent="0.3">
      <c r="A276" s="137">
        <v>273</v>
      </c>
      <c r="B276" s="35" t="s">
        <v>1169</v>
      </c>
      <c r="C276" s="35" t="s">
        <v>1170</v>
      </c>
      <c r="D276" s="35" t="s">
        <v>1171</v>
      </c>
      <c r="E276" s="35" t="s">
        <v>199</v>
      </c>
      <c r="F276" s="35" t="s">
        <v>873</v>
      </c>
      <c r="G276" s="35" t="s">
        <v>874</v>
      </c>
      <c r="H276" s="35" t="s">
        <v>997</v>
      </c>
      <c r="I276" s="36">
        <v>39083</v>
      </c>
      <c r="J276" s="36">
        <v>40543</v>
      </c>
      <c r="K276" s="36" t="s">
        <v>1281</v>
      </c>
      <c r="L276" s="37">
        <v>2133000</v>
      </c>
      <c r="M276" s="37">
        <v>2132000</v>
      </c>
      <c r="N276" s="37">
        <v>1812200</v>
      </c>
    </row>
    <row r="277" spans="1:14" ht="122.4" x14ac:dyDescent="0.3">
      <c r="A277" s="137">
        <v>274</v>
      </c>
      <c r="B277" s="35" t="s">
        <v>1172</v>
      </c>
      <c r="C277" s="35" t="s">
        <v>1173</v>
      </c>
      <c r="D277" s="35" t="s">
        <v>959</v>
      </c>
      <c r="E277" s="35" t="s">
        <v>33</v>
      </c>
      <c r="F277" s="35" t="s">
        <v>129</v>
      </c>
      <c r="G277" s="35" t="s">
        <v>960</v>
      </c>
      <c r="H277" s="35" t="s">
        <v>961</v>
      </c>
      <c r="I277" s="36">
        <v>39083</v>
      </c>
      <c r="J277" s="36">
        <v>41608</v>
      </c>
      <c r="K277" s="36" t="s">
        <v>1282</v>
      </c>
      <c r="L277" s="37">
        <v>9396860.9600000009</v>
      </c>
      <c r="M277" s="37">
        <v>9396860.9600000009</v>
      </c>
      <c r="N277" s="37">
        <v>7987331.8099999996</v>
      </c>
    </row>
    <row r="278" spans="1:14" ht="112.2" x14ac:dyDescent="0.3">
      <c r="A278" s="137">
        <v>275</v>
      </c>
      <c r="B278" s="35" t="s">
        <v>1174</v>
      </c>
      <c r="C278" s="35" t="s">
        <v>1175</v>
      </c>
      <c r="D278" s="35" t="s">
        <v>341</v>
      </c>
      <c r="E278" s="35" t="s">
        <v>36</v>
      </c>
      <c r="F278" s="35" t="s">
        <v>342</v>
      </c>
      <c r="G278" s="35" t="s">
        <v>343</v>
      </c>
      <c r="H278" s="35" t="s">
        <v>344</v>
      </c>
      <c r="I278" s="36">
        <v>39083</v>
      </c>
      <c r="J278" s="36">
        <v>40602</v>
      </c>
      <c r="K278" s="36" t="s">
        <v>1281</v>
      </c>
      <c r="L278" s="37">
        <v>7691386.9699999997</v>
      </c>
      <c r="M278" s="37">
        <v>7579948.9699999997</v>
      </c>
      <c r="N278" s="37">
        <v>6442956.6200000001</v>
      </c>
    </row>
    <row r="279" spans="1:14" ht="102" x14ac:dyDescent="0.3">
      <c r="A279" s="137">
        <v>276</v>
      </c>
      <c r="B279" s="35" t="s">
        <v>1176</v>
      </c>
      <c r="C279" s="35" t="s">
        <v>1177</v>
      </c>
      <c r="D279" s="35" t="s">
        <v>341</v>
      </c>
      <c r="E279" s="35" t="s">
        <v>36</v>
      </c>
      <c r="F279" s="35" t="s">
        <v>342</v>
      </c>
      <c r="G279" s="35" t="s">
        <v>343</v>
      </c>
      <c r="H279" s="35" t="s">
        <v>344</v>
      </c>
      <c r="I279" s="36">
        <v>39083</v>
      </c>
      <c r="J279" s="36">
        <v>40602</v>
      </c>
      <c r="K279" s="36" t="s">
        <v>1281</v>
      </c>
      <c r="L279" s="37">
        <v>6696994</v>
      </c>
      <c r="M279" s="37">
        <v>6696994</v>
      </c>
      <c r="N279" s="37">
        <v>5692444.9000000004</v>
      </c>
    </row>
  </sheetData>
  <mergeCells count="12">
    <mergeCell ref="L2:L3"/>
    <mergeCell ref="N2:N3"/>
    <mergeCell ref="A1:N1"/>
    <mergeCell ref="C2:C3"/>
    <mergeCell ref="B2:B3"/>
    <mergeCell ref="A2:A3"/>
    <mergeCell ref="I2:I3"/>
    <mergeCell ref="J2:J3"/>
    <mergeCell ref="K2:K3"/>
    <mergeCell ref="E2:H2"/>
    <mergeCell ref="D2:D3"/>
    <mergeCell ref="M2:M3"/>
  </mergeCells>
  <pageMargins left="0.7" right="0.7" top="0.75" bottom="0.75" header="0.3" footer="0.3"/>
  <pageSetup paperSize="9" scale="7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45"/>
  <sheetViews>
    <sheetView view="pageBreakPreview" topLeftCell="A31" zoomScale="70" zoomScaleNormal="100" zoomScaleSheetLayoutView="70" workbookViewId="0">
      <selection activeCell="C3" sqref="C3:E3"/>
    </sheetView>
  </sheetViews>
  <sheetFormatPr defaultColWidth="9.109375" defaultRowHeight="13.8" x14ac:dyDescent="0.3"/>
  <cols>
    <col min="1" max="1" width="5.109375" style="2" customWidth="1"/>
    <col min="2" max="2" width="64.5546875" style="1" customWidth="1"/>
    <col min="3" max="4" width="23.33203125" style="1" customWidth="1"/>
    <col min="5" max="5" width="103.88671875" style="1" customWidth="1"/>
    <col min="6" max="16384" width="9.109375" style="1"/>
  </cols>
  <sheetData>
    <row r="1" spans="1:5" ht="30" customHeight="1" thickBot="1" x14ac:dyDescent="0.35">
      <c r="A1" s="251" t="s">
        <v>1415</v>
      </c>
      <c r="B1" s="252"/>
      <c r="C1" s="253"/>
      <c r="D1" s="253"/>
      <c r="E1" s="254"/>
    </row>
    <row r="2" spans="1:5" ht="94.5" customHeight="1" x14ac:dyDescent="0.3">
      <c r="A2" s="255">
        <v>1</v>
      </c>
      <c r="B2" s="103" t="s">
        <v>73</v>
      </c>
      <c r="C2" s="256" t="s">
        <v>1449</v>
      </c>
      <c r="D2" s="257"/>
      <c r="E2" s="258"/>
    </row>
    <row r="3" spans="1:5" ht="40.5" customHeight="1" thickBot="1" x14ac:dyDescent="0.35">
      <c r="A3" s="255"/>
      <c r="B3" s="103" t="s">
        <v>74</v>
      </c>
      <c r="C3" s="259" t="s">
        <v>1299</v>
      </c>
      <c r="D3" s="260"/>
      <c r="E3" s="261"/>
    </row>
    <row r="4" spans="1:5" ht="15" customHeight="1" thickBot="1" x14ac:dyDescent="0.35">
      <c r="A4" s="262"/>
      <c r="B4" s="262"/>
      <c r="C4" s="263"/>
      <c r="D4" s="263"/>
      <c r="E4" s="263"/>
    </row>
    <row r="5" spans="1:5" ht="24.9" customHeight="1" thickBot="1" x14ac:dyDescent="0.35">
      <c r="A5" s="104">
        <v>2</v>
      </c>
      <c r="B5" s="248" t="s">
        <v>46</v>
      </c>
      <c r="C5" s="249"/>
      <c r="D5" s="249"/>
      <c r="E5" s="250"/>
    </row>
    <row r="6" spans="1:5" ht="60.75" customHeight="1" x14ac:dyDescent="0.3">
      <c r="A6" s="61" t="s">
        <v>48</v>
      </c>
      <c r="B6" s="59" t="s">
        <v>54</v>
      </c>
      <c r="C6" s="59" t="s">
        <v>72</v>
      </c>
      <c r="D6" s="59" t="s">
        <v>55</v>
      </c>
      <c r="E6" s="62" t="s">
        <v>47</v>
      </c>
    </row>
    <row r="7" spans="1:5" ht="106.5" customHeight="1" x14ac:dyDescent="0.3">
      <c r="A7" s="53">
        <v>1</v>
      </c>
      <c r="B7" s="72" t="s">
        <v>1270</v>
      </c>
      <c r="C7" s="67" t="s">
        <v>1222</v>
      </c>
      <c r="D7" s="46" t="s">
        <v>1439</v>
      </c>
      <c r="E7" s="111" t="s">
        <v>1250</v>
      </c>
    </row>
    <row r="8" spans="1:5" ht="15" customHeight="1" thickBot="1" x14ac:dyDescent="0.35">
      <c r="A8" s="264"/>
      <c r="B8" s="264"/>
      <c r="C8" s="264"/>
      <c r="D8" s="264"/>
      <c r="E8" s="264"/>
    </row>
    <row r="9" spans="1:5" ht="24.9" customHeight="1" thickBot="1" x14ac:dyDescent="0.35">
      <c r="A9" s="58">
        <v>3</v>
      </c>
      <c r="B9" s="248" t="s">
        <v>49</v>
      </c>
      <c r="C9" s="249"/>
      <c r="D9" s="249"/>
      <c r="E9" s="250"/>
    </row>
    <row r="10" spans="1:5" ht="30" customHeight="1" x14ac:dyDescent="0.3">
      <c r="A10" s="51" t="s">
        <v>48</v>
      </c>
      <c r="B10" s="265" t="s">
        <v>72</v>
      </c>
      <c r="C10" s="266"/>
      <c r="D10" s="59" t="s">
        <v>55</v>
      </c>
      <c r="E10" s="52" t="s">
        <v>50</v>
      </c>
    </row>
    <row r="11" spans="1:5" ht="56.25" customHeight="1" x14ac:dyDescent="0.3">
      <c r="A11" s="53">
        <v>1</v>
      </c>
      <c r="B11" s="246" t="s">
        <v>1204</v>
      </c>
      <c r="C11" s="247"/>
      <c r="D11" s="46" t="s">
        <v>1416</v>
      </c>
      <c r="E11" s="111" t="s">
        <v>1266</v>
      </c>
    </row>
    <row r="12" spans="1:5" ht="68.25" customHeight="1" x14ac:dyDescent="0.3">
      <c r="A12" s="53">
        <v>2</v>
      </c>
      <c r="B12" s="246" t="s">
        <v>1205</v>
      </c>
      <c r="C12" s="247"/>
      <c r="D12" s="46" t="s">
        <v>1417</v>
      </c>
      <c r="E12" s="111" t="s">
        <v>1240</v>
      </c>
    </row>
    <row r="13" spans="1:5" ht="74.25" customHeight="1" x14ac:dyDescent="0.3">
      <c r="A13" s="53">
        <v>3</v>
      </c>
      <c r="B13" s="246" t="s">
        <v>1206</v>
      </c>
      <c r="C13" s="247"/>
      <c r="D13" s="46" t="s">
        <v>1418</v>
      </c>
      <c r="E13" s="111" t="s">
        <v>1256</v>
      </c>
    </row>
    <row r="14" spans="1:5" ht="74.25" customHeight="1" x14ac:dyDescent="0.3">
      <c r="A14" s="53">
        <v>4</v>
      </c>
      <c r="B14" s="246" t="s">
        <v>1268</v>
      </c>
      <c r="C14" s="247"/>
      <c r="D14" s="46" t="s">
        <v>1419</v>
      </c>
      <c r="E14" s="111" t="s">
        <v>1269</v>
      </c>
    </row>
    <row r="15" spans="1:5" ht="156.75" customHeight="1" x14ac:dyDescent="0.3">
      <c r="A15" s="53">
        <v>5</v>
      </c>
      <c r="B15" s="246" t="s">
        <v>1207</v>
      </c>
      <c r="C15" s="247"/>
      <c r="D15" s="46" t="s">
        <v>1420</v>
      </c>
      <c r="E15" s="111" t="s">
        <v>1257</v>
      </c>
    </row>
    <row r="16" spans="1:5" ht="164.25" customHeight="1" x14ac:dyDescent="0.3">
      <c r="A16" s="53">
        <v>6</v>
      </c>
      <c r="B16" s="246" t="s">
        <v>1208</v>
      </c>
      <c r="C16" s="247"/>
      <c r="D16" s="46" t="s">
        <v>1421</v>
      </c>
      <c r="E16" s="111" t="s">
        <v>1301</v>
      </c>
    </row>
    <row r="17" spans="1:5" ht="120.75" customHeight="1" x14ac:dyDescent="0.3">
      <c r="A17" s="53">
        <v>7</v>
      </c>
      <c r="B17" s="246" t="s">
        <v>1209</v>
      </c>
      <c r="C17" s="247"/>
      <c r="D17" s="46" t="s">
        <v>1422</v>
      </c>
      <c r="E17" s="111" t="s">
        <v>1241</v>
      </c>
    </row>
    <row r="18" spans="1:5" ht="66.75" customHeight="1" x14ac:dyDescent="0.3">
      <c r="A18" s="53">
        <v>8</v>
      </c>
      <c r="B18" s="246" t="s">
        <v>1210</v>
      </c>
      <c r="C18" s="247"/>
      <c r="D18" s="46" t="s">
        <v>1423</v>
      </c>
      <c r="E18" s="111" t="s">
        <v>1242</v>
      </c>
    </row>
    <row r="19" spans="1:5" ht="87.75" customHeight="1" x14ac:dyDescent="0.3">
      <c r="A19" s="53">
        <v>9</v>
      </c>
      <c r="B19" s="246" t="s">
        <v>1211</v>
      </c>
      <c r="C19" s="247"/>
      <c r="D19" s="46" t="s">
        <v>1424</v>
      </c>
      <c r="E19" s="111" t="s">
        <v>1243</v>
      </c>
    </row>
    <row r="20" spans="1:5" ht="63" customHeight="1" x14ac:dyDescent="0.3">
      <c r="A20" s="53">
        <v>10</v>
      </c>
      <c r="B20" s="246" t="s">
        <v>1212</v>
      </c>
      <c r="C20" s="247"/>
      <c r="D20" s="46" t="s">
        <v>1425</v>
      </c>
      <c r="E20" s="111" t="s">
        <v>1244</v>
      </c>
    </row>
    <row r="21" spans="1:5" ht="63" customHeight="1" x14ac:dyDescent="0.3">
      <c r="A21" s="96">
        <v>11</v>
      </c>
      <c r="B21" s="246" t="s">
        <v>1470</v>
      </c>
      <c r="C21" s="247"/>
      <c r="D21" s="46" t="s">
        <v>1471</v>
      </c>
      <c r="E21" s="111" t="s">
        <v>1472</v>
      </c>
    </row>
    <row r="22" spans="1:5" ht="138" customHeight="1" x14ac:dyDescent="0.3">
      <c r="A22" s="96">
        <v>12</v>
      </c>
      <c r="B22" s="246" t="s">
        <v>1207</v>
      </c>
      <c r="C22" s="247"/>
      <c r="D22" s="46" t="s">
        <v>1426</v>
      </c>
      <c r="E22" s="111" t="s">
        <v>1258</v>
      </c>
    </row>
    <row r="23" spans="1:5" ht="107.25" customHeight="1" x14ac:dyDescent="0.3">
      <c r="A23" s="96">
        <v>13</v>
      </c>
      <c r="B23" s="246" t="s">
        <v>1213</v>
      </c>
      <c r="C23" s="247"/>
      <c r="D23" s="46" t="s">
        <v>1427</v>
      </c>
      <c r="E23" s="111" t="s">
        <v>1245</v>
      </c>
    </row>
    <row r="24" spans="1:5" ht="146.25" customHeight="1" x14ac:dyDescent="0.3">
      <c r="A24" s="96">
        <v>14</v>
      </c>
      <c r="B24" s="246" t="s">
        <v>1214</v>
      </c>
      <c r="C24" s="247"/>
      <c r="D24" s="46" t="s">
        <v>1428</v>
      </c>
      <c r="E24" s="111" t="s">
        <v>1259</v>
      </c>
    </row>
    <row r="25" spans="1:5" ht="82.5" customHeight="1" x14ac:dyDescent="0.3">
      <c r="A25" s="96">
        <v>15</v>
      </c>
      <c r="B25" s="246" t="s">
        <v>1215</v>
      </c>
      <c r="C25" s="247"/>
      <c r="D25" s="46" t="s">
        <v>1429</v>
      </c>
      <c r="E25" s="111" t="s">
        <v>1246</v>
      </c>
    </row>
    <row r="26" spans="1:5" ht="93.75" customHeight="1" x14ac:dyDescent="0.3">
      <c r="A26" s="96">
        <v>16</v>
      </c>
      <c r="B26" s="246" t="s">
        <v>1216</v>
      </c>
      <c r="C26" s="247"/>
      <c r="D26" s="46" t="s">
        <v>1430</v>
      </c>
      <c r="E26" s="111" t="s">
        <v>1260</v>
      </c>
    </row>
    <row r="27" spans="1:5" ht="156" customHeight="1" x14ac:dyDescent="0.3">
      <c r="A27" s="96">
        <v>17</v>
      </c>
      <c r="B27" s="246" t="s">
        <v>1217</v>
      </c>
      <c r="C27" s="247"/>
      <c r="D27" s="46" t="s">
        <v>1431</v>
      </c>
      <c r="E27" s="111" t="s">
        <v>1261</v>
      </c>
    </row>
    <row r="28" spans="1:5" ht="56.25" customHeight="1" x14ac:dyDescent="0.3">
      <c r="A28" s="96">
        <v>18</v>
      </c>
      <c r="B28" s="246" t="s">
        <v>1218</v>
      </c>
      <c r="C28" s="247"/>
      <c r="D28" s="46" t="s">
        <v>1432</v>
      </c>
      <c r="E28" s="111" t="s">
        <v>1247</v>
      </c>
    </row>
    <row r="29" spans="1:5" ht="211.5" customHeight="1" x14ac:dyDescent="0.3">
      <c r="A29" s="96">
        <v>19</v>
      </c>
      <c r="B29" s="246" t="s">
        <v>1219</v>
      </c>
      <c r="C29" s="247"/>
      <c r="D29" s="46" t="s">
        <v>1433</v>
      </c>
      <c r="E29" s="111" t="s">
        <v>1248</v>
      </c>
    </row>
    <row r="30" spans="1:5" ht="136.5" customHeight="1" x14ac:dyDescent="0.3">
      <c r="A30" s="96">
        <v>20</v>
      </c>
      <c r="B30" s="246" t="s">
        <v>1220</v>
      </c>
      <c r="C30" s="247"/>
      <c r="D30" s="46" t="s">
        <v>1434</v>
      </c>
      <c r="E30" s="111" t="s">
        <v>1249</v>
      </c>
    </row>
    <row r="31" spans="1:5" ht="221.25" customHeight="1" x14ac:dyDescent="0.3">
      <c r="A31" s="96">
        <v>21</v>
      </c>
      <c r="B31" s="246" t="s">
        <v>1221</v>
      </c>
      <c r="C31" s="247"/>
      <c r="D31" s="46" t="s">
        <v>1435</v>
      </c>
      <c r="E31" s="111" t="s">
        <v>1262</v>
      </c>
    </row>
    <row r="32" spans="1:5" ht="78.75" customHeight="1" x14ac:dyDescent="0.3">
      <c r="A32" s="96">
        <v>22</v>
      </c>
      <c r="B32" s="246" t="s">
        <v>1223</v>
      </c>
      <c r="C32" s="247"/>
      <c r="D32" s="46" t="s">
        <v>1436</v>
      </c>
      <c r="E32" s="111" t="s">
        <v>1251</v>
      </c>
    </row>
    <row r="33" spans="1:5" ht="81" customHeight="1" x14ac:dyDescent="0.3">
      <c r="A33" s="96">
        <v>23</v>
      </c>
      <c r="B33" s="246" t="s">
        <v>1253</v>
      </c>
      <c r="C33" s="247"/>
      <c r="D33" s="46" t="s">
        <v>1437</v>
      </c>
      <c r="E33" s="111" t="s">
        <v>1263</v>
      </c>
    </row>
    <row r="34" spans="1:5" ht="82.5" customHeight="1" x14ac:dyDescent="0.3">
      <c r="A34" s="96">
        <v>24</v>
      </c>
      <c r="B34" s="267" t="s">
        <v>1224</v>
      </c>
      <c r="C34" s="267"/>
      <c r="D34" s="33" t="s">
        <v>1438</v>
      </c>
      <c r="E34" s="91" t="s">
        <v>1252</v>
      </c>
    </row>
    <row r="35" spans="1:5" ht="30" customHeight="1" x14ac:dyDescent="0.3"/>
    <row r="36" spans="1:5" ht="30" customHeight="1" x14ac:dyDescent="0.3"/>
    <row r="37" spans="1:5" ht="30" customHeight="1" x14ac:dyDescent="0.3"/>
    <row r="38" spans="1:5" ht="30" customHeight="1" x14ac:dyDescent="0.3"/>
    <row r="39" spans="1:5" ht="30" customHeight="1" x14ac:dyDescent="0.3"/>
    <row r="40" spans="1:5" s="2" customFormat="1" ht="30" customHeight="1" x14ac:dyDescent="0.3">
      <c r="B40" s="1"/>
      <c r="C40" s="1"/>
      <c r="D40" s="1"/>
      <c r="E40" s="1"/>
    </row>
    <row r="41" spans="1:5" s="2" customFormat="1" ht="30" customHeight="1" x14ac:dyDescent="0.3">
      <c r="B41" s="1"/>
      <c r="C41" s="1"/>
      <c r="D41" s="1"/>
      <c r="E41" s="1"/>
    </row>
    <row r="42" spans="1:5" s="2" customFormat="1" ht="30" customHeight="1" x14ac:dyDescent="0.3">
      <c r="B42" s="1"/>
      <c r="C42" s="1"/>
      <c r="D42" s="1"/>
      <c r="E42" s="1"/>
    </row>
    <row r="43" spans="1:5" s="2" customFormat="1" ht="30" customHeight="1" x14ac:dyDescent="0.3">
      <c r="B43" s="1"/>
      <c r="C43" s="1"/>
      <c r="D43" s="1"/>
      <c r="E43" s="1"/>
    </row>
    <row r="44" spans="1:5" s="2" customFormat="1" ht="30" customHeight="1" x14ac:dyDescent="0.3">
      <c r="B44" s="1"/>
      <c r="C44" s="1"/>
      <c r="D44" s="1"/>
      <c r="E44" s="1"/>
    </row>
    <row r="45" spans="1:5" s="2" customFormat="1" ht="30" customHeight="1" x14ac:dyDescent="0.3">
      <c r="B45" s="1"/>
      <c r="C45" s="1"/>
      <c r="D45" s="1"/>
      <c r="E45" s="1"/>
    </row>
  </sheetData>
  <mergeCells count="33">
    <mergeCell ref="B21:C21"/>
    <mergeCell ref="B33:C33"/>
    <mergeCell ref="B34:C34"/>
    <mergeCell ref="B14:C14"/>
    <mergeCell ref="B28:C28"/>
    <mergeCell ref="B29:C29"/>
    <mergeCell ref="B30:C30"/>
    <mergeCell ref="B31:C31"/>
    <mergeCell ref="B32:C32"/>
    <mergeCell ref="B22:C22"/>
    <mergeCell ref="B23:C23"/>
    <mergeCell ref="B24:C24"/>
    <mergeCell ref="B25:C25"/>
    <mergeCell ref="B26:C26"/>
    <mergeCell ref="B27:C27"/>
    <mergeCell ref="B15:C15"/>
    <mergeCell ref="B16:C16"/>
    <mergeCell ref="B17:C17"/>
    <mergeCell ref="B18:C18"/>
    <mergeCell ref="B19:C19"/>
    <mergeCell ref="B20:C20"/>
    <mergeCell ref="B13:C13"/>
    <mergeCell ref="B5:E5"/>
    <mergeCell ref="A1:E1"/>
    <mergeCell ref="A2:A3"/>
    <mergeCell ref="C2:E2"/>
    <mergeCell ref="C3:E3"/>
    <mergeCell ref="A4:E4"/>
    <mergeCell ref="A8:E8"/>
    <mergeCell ref="B9:E9"/>
    <mergeCell ref="B10:C10"/>
    <mergeCell ref="B11:C11"/>
    <mergeCell ref="B12:C12"/>
  </mergeCells>
  <pageMargins left="0.70866141732283472" right="0.70866141732283472" top="0.74803149606299213" bottom="0.74803149606299213" header="0.31496062992125984" footer="0.31496062992125984"/>
  <pageSetup paperSize="9" scale="39" fitToHeight="0" orientation="portrait" cellComments="asDisplayed" r:id="rId1"/>
  <rowBreaks count="1" manualBreakCount="1">
    <brk id="8" max="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22"/>
  <sheetViews>
    <sheetView view="pageBreakPreview" zoomScale="85" zoomScaleNormal="100" zoomScaleSheetLayoutView="85" workbookViewId="0">
      <selection activeCell="E11" sqref="E11"/>
    </sheetView>
  </sheetViews>
  <sheetFormatPr defaultColWidth="9.109375" defaultRowHeight="13.8" x14ac:dyDescent="0.3"/>
  <cols>
    <col min="1" max="1" width="5.109375" style="2" customWidth="1"/>
    <col min="2" max="2" width="64.5546875" style="1" customWidth="1"/>
    <col min="3" max="4" width="23.33203125" style="1" customWidth="1"/>
    <col min="5" max="5" width="103.88671875" style="1" customWidth="1"/>
    <col min="6" max="16384" width="9.109375" style="1"/>
  </cols>
  <sheetData>
    <row r="1" spans="1:5" ht="30" customHeight="1" thickBot="1" x14ac:dyDescent="0.35">
      <c r="A1" s="268" t="s">
        <v>1274</v>
      </c>
      <c r="B1" s="253"/>
      <c r="C1" s="253"/>
      <c r="D1" s="253"/>
      <c r="E1" s="254"/>
    </row>
    <row r="2" spans="1:5" ht="94.5" customHeight="1" x14ac:dyDescent="0.3">
      <c r="A2" s="269">
        <v>1</v>
      </c>
      <c r="B2" s="49" t="s">
        <v>73</v>
      </c>
      <c r="C2" s="256" t="s">
        <v>1451</v>
      </c>
      <c r="D2" s="257"/>
      <c r="E2" s="258"/>
    </row>
    <row r="3" spans="1:5" ht="40.5" customHeight="1" thickBot="1" x14ac:dyDescent="0.35">
      <c r="A3" s="270"/>
      <c r="B3" s="50" t="s">
        <v>74</v>
      </c>
      <c r="C3" s="259" t="s">
        <v>1299</v>
      </c>
      <c r="D3" s="260"/>
      <c r="E3" s="261"/>
    </row>
    <row r="4" spans="1:5" ht="15" customHeight="1" thickBot="1" x14ac:dyDescent="0.35">
      <c r="A4" s="263"/>
      <c r="B4" s="263"/>
      <c r="C4" s="263"/>
      <c r="D4" s="263"/>
      <c r="E4" s="263"/>
    </row>
    <row r="5" spans="1:5" ht="24.9" customHeight="1" thickBot="1" x14ac:dyDescent="0.35">
      <c r="A5" s="104">
        <v>2</v>
      </c>
      <c r="B5" s="248" t="s">
        <v>46</v>
      </c>
      <c r="C5" s="249"/>
      <c r="D5" s="249"/>
      <c r="E5" s="250"/>
    </row>
    <row r="6" spans="1:5" ht="60.75" customHeight="1" x14ac:dyDescent="0.3">
      <c r="A6" s="61" t="s">
        <v>48</v>
      </c>
      <c r="B6" s="59" t="s">
        <v>54</v>
      </c>
      <c r="C6" s="59" t="s">
        <v>72</v>
      </c>
      <c r="D6" s="59" t="s">
        <v>55</v>
      </c>
      <c r="E6" s="62" t="s">
        <v>47</v>
      </c>
    </row>
    <row r="7" spans="1:5" ht="18.75" customHeight="1" x14ac:dyDescent="0.3">
      <c r="A7" s="97">
        <v>1</v>
      </c>
      <c r="B7" s="90"/>
      <c r="C7" s="110"/>
      <c r="D7" s="110"/>
      <c r="E7" s="98"/>
    </row>
    <row r="8" spans="1:5" ht="15" customHeight="1" thickBot="1" x14ac:dyDescent="0.35">
      <c r="A8" s="273"/>
      <c r="B8" s="273"/>
      <c r="C8" s="273"/>
      <c r="D8" s="273"/>
      <c r="E8" s="273"/>
    </row>
    <row r="9" spans="1:5" ht="24.9" customHeight="1" thickBot="1" x14ac:dyDescent="0.35">
      <c r="A9" s="58">
        <v>3</v>
      </c>
      <c r="B9" s="248" t="s">
        <v>49</v>
      </c>
      <c r="C9" s="249"/>
      <c r="D9" s="249"/>
      <c r="E9" s="250"/>
    </row>
    <row r="10" spans="1:5" ht="30" customHeight="1" x14ac:dyDescent="0.3">
      <c r="A10" s="51" t="s">
        <v>48</v>
      </c>
      <c r="B10" s="274" t="s">
        <v>72</v>
      </c>
      <c r="C10" s="274"/>
      <c r="D10" s="59" t="s">
        <v>55</v>
      </c>
      <c r="E10" s="52" t="s">
        <v>50</v>
      </c>
    </row>
    <row r="11" spans="1:5" ht="144" customHeight="1" thickBot="1" x14ac:dyDescent="0.35">
      <c r="A11" s="128">
        <v>1</v>
      </c>
      <c r="B11" s="271" t="s">
        <v>1294</v>
      </c>
      <c r="C11" s="272"/>
      <c r="D11" s="129" t="s">
        <v>1414</v>
      </c>
      <c r="E11" s="130" t="s">
        <v>1300</v>
      </c>
    </row>
    <row r="12" spans="1:5" ht="30" customHeight="1" x14ac:dyDescent="0.3"/>
    <row r="13" spans="1:5" ht="30" customHeight="1" x14ac:dyDescent="0.3"/>
    <row r="14" spans="1:5" ht="30" customHeight="1" x14ac:dyDescent="0.3"/>
    <row r="15" spans="1:5" ht="30" customHeight="1" x14ac:dyDescent="0.3"/>
    <row r="16" spans="1:5" ht="30" customHeight="1" x14ac:dyDescent="0.3"/>
    <row r="17" spans="2:5" s="2" customFormat="1" ht="30" customHeight="1" x14ac:dyDescent="0.3">
      <c r="B17" s="1"/>
      <c r="C17" s="1"/>
      <c r="D17" s="1"/>
      <c r="E17" s="1"/>
    </row>
    <row r="18" spans="2:5" s="2" customFormat="1" ht="30" customHeight="1" x14ac:dyDescent="0.3">
      <c r="B18" s="1"/>
      <c r="C18" s="1"/>
      <c r="D18" s="1"/>
      <c r="E18" s="1"/>
    </row>
    <row r="19" spans="2:5" s="2" customFormat="1" ht="30" customHeight="1" x14ac:dyDescent="0.3">
      <c r="B19" s="1"/>
      <c r="C19" s="1"/>
      <c r="D19" s="1"/>
      <c r="E19" s="1"/>
    </row>
    <row r="20" spans="2:5" s="2" customFormat="1" ht="30" customHeight="1" x14ac:dyDescent="0.3">
      <c r="B20" s="1"/>
      <c r="C20" s="1"/>
      <c r="D20" s="1"/>
      <c r="E20" s="1"/>
    </row>
    <row r="21" spans="2:5" s="2" customFormat="1" ht="30" customHeight="1" x14ac:dyDescent="0.3">
      <c r="B21" s="1"/>
      <c r="C21" s="1"/>
      <c r="D21" s="1"/>
      <c r="E21" s="1"/>
    </row>
    <row r="22" spans="2:5" s="2" customFormat="1" ht="30" customHeight="1" x14ac:dyDescent="0.3">
      <c r="B22" s="1"/>
      <c r="C22" s="1"/>
      <c r="D22" s="1"/>
      <c r="E22" s="1"/>
    </row>
  </sheetData>
  <mergeCells count="10">
    <mergeCell ref="B11:C11"/>
    <mergeCell ref="A8:E8"/>
    <mergeCell ref="B9:E9"/>
    <mergeCell ref="B10:C10"/>
    <mergeCell ref="B5:E5"/>
    <mergeCell ref="A1:E1"/>
    <mergeCell ref="A2:A3"/>
    <mergeCell ref="C2:E2"/>
    <mergeCell ref="C3:E3"/>
    <mergeCell ref="A4:E4"/>
  </mergeCells>
  <pageMargins left="0.70866141732283472" right="0.70866141732283472" top="0.74803149606299213" bottom="0.74803149606299213" header="0.31496062992125984" footer="0.31496062992125984"/>
  <pageSetup paperSize="9" scale="39" fitToHeight="0" orientation="portrait" cellComments="asDisplayed"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29"/>
  <sheetViews>
    <sheetView view="pageBreakPreview" zoomScale="85" zoomScaleNormal="100" zoomScaleSheetLayoutView="85" workbookViewId="0">
      <selection activeCell="E13" sqref="E13"/>
    </sheetView>
  </sheetViews>
  <sheetFormatPr defaultColWidth="9.109375" defaultRowHeight="13.8" x14ac:dyDescent="0.3"/>
  <cols>
    <col min="1" max="1" width="5.109375" style="2" customWidth="1"/>
    <col min="2" max="2" width="64.5546875" style="1" customWidth="1"/>
    <col min="3" max="4" width="23.33203125" style="1" customWidth="1"/>
    <col min="5" max="5" width="103.88671875" style="1" customWidth="1"/>
    <col min="6" max="16384" width="9.109375" style="1"/>
  </cols>
  <sheetData>
    <row r="1" spans="1:5" ht="30" customHeight="1" thickBot="1" x14ac:dyDescent="0.35">
      <c r="A1" s="268" t="s">
        <v>1275</v>
      </c>
      <c r="B1" s="253"/>
      <c r="C1" s="253"/>
      <c r="D1" s="253"/>
      <c r="E1" s="254"/>
    </row>
    <row r="2" spans="1:5" ht="94.5" customHeight="1" x14ac:dyDescent="0.3">
      <c r="A2" s="269">
        <v>1</v>
      </c>
      <c r="B2" s="49" t="s">
        <v>73</v>
      </c>
      <c r="C2" s="256" t="s">
        <v>1451</v>
      </c>
      <c r="D2" s="257"/>
      <c r="E2" s="258"/>
    </row>
    <row r="3" spans="1:5" ht="40.5" customHeight="1" thickBot="1" x14ac:dyDescent="0.35">
      <c r="A3" s="270"/>
      <c r="B3" s="50" t="s">
        <v>74</v>
      </c>
      <c r="C3" s="259" t="s">
        <v>1299</v>
      </c>
      <c r="D3" s="260"/>
      <c r="E3" s="261"/>
    </row>
    <row r="4" spans="1:5" ht="15" customHeight="1" thickBot="1" x14ac:dyDescent="0.35">
      <c r="A4" s="263"/>
      <c r="B4" s="263"/>
      <c r="C4" s="263"/>
      <c r="D4" s="263"/>
      <c r="E4" s="263"/>
    </row>
    <row r="5" spans="1:5" ht="24.9" customHeight="1" thickBot="1" x14ac:dyDescent="0.35">
      <c r="A5" s="104">
        <v>2</v>
      </c>
      <c r="B5" s="248" t="s">
        <v>46</v>
      </c>
      <c r="C5" s="249"/>
      <c r="D5" s="249"/>
      <c r="E5" s="250"/>
    </row>
    <row r="6" spans="1:5" ht="60.75" customHeight="1" x14ac:dyDescent="0.3">
      <c r="A6" s="61" t="s">
        <v>48</v>
      </c>
      <c r="B6" s="59" t="s">
        <v>54</v>
      </c>
      <c r="C6" s="59" t="s">
        <v>72</v>
      </c>
      <c r="D6" s="59" t="s">
        <v>55</v>
      </c>
      <c r="E6" s="62" t="s">
        <v>47</v>
      </c>
    </row>
    <row r="7" spans="1:5" ht="90.75" customHeight="1" x14ac:dyDescent="0.3">
      <c r="A7" s="63">
        <v>1</v>
      </c>
      <c r="B7" s="44" t="s">
        <v>1179</v>
      </c>
      <c r="C7" s="34" t="s">
        <v>79</v>
      </c>
      <c r="D7" s="33" t="s">
        <v>1404</v>
      </c>
      <c r="E7" s="91" t="s">
        <v>1254</v>
      </c>
    </row>
    <row r="8" spans="1:5" ht="54.75" customHeight="1" x14ac:dyDescent="0.3">
      <c r="A8" s="63">
        <v>2</v>
      </c>
      <c r="B8" s="44" t="s">
        <v>1180</v>
      </c>
      <c r="C8" s="34" t="s">
        <v>80</v>
      </c>
      <c r="D8" s="33" t="s">
        <v>1405</v>
      </c>
      <c r="E8" s="91" t="s">
        <v>1255</v>
      </c>
    </row>
    <row r="9" spans="1:5" ht="51.75" customHeight="1" x14ac:dyDescent="0.3">
      <c r="A9" s="63">
        <f t="shared" ref="A9:A13" si="0">A8+1</f>
        <v>3</v>
      </c>
      <c r="B9" s="44" t="s">
        <v>1181</v>
      </c>
      <c r="C9" s="34" t="s">
        <v>81</v>
      </c>
      <c r="D9" s="33" t="s">
        <v>1406</v>
      </c>
      <c r="E9" s="91" t="s">
        <v>1227</v>
      </c>
    </row>
    <row r="10" spans="1:5" ht="59.25" customHeight="1" x14ac:dyDescent="0.3">
      <c r="A10" s="63">
        <f t="shared" si="0"/>
        <v>4</v>
      </c>
      <c r="B10" s="44" t="s">
        <v>1181</v>
      </c>
      <c r="C10" s="34" t="s">
        <v>82</v>
      </c>
      <c r="D10" s="33" t="s">
        <v>1407</v>
      </c>
      <c r="E10" s="91" t="s">
        <v>1228</v>
      </c>
    </row>
    <row r="11" spans="1:5" ht="59.25" customHeight="1" x14ac:dyDescent="0.3">
      <c r="A11" s="63">
        <f t="shared" si="0"/>
        <v>5</v>
      </c>
      <c r="B11" s="44" t="s">
        <v>1181</v>
      </c>
      <c r="C11" s="34" t="s">
        <v>83</v>
      </c>
      <c r="D11" s="33" t="s">
        <v>1408</v>
      </c>
      <c r="E11" s="91" t="s">
        <v>1229</v>
      </c>
    </row>
    <row r="12" spans="1:5" ht="57.75" customHeight="1" x14ac:dyDescent="0.3">
      <c r="A12" s="63">
        <f t="shared" si="0"/>
        <v>6</v>
      </c>
      <c r="B12" s="44" t="s">
        <v>1181</v>
      </c>
      <c r="C12" s="34" t="s">
        <v>84</v>
      </c>
      <c r="D12" s="33" t="s">
        <v>1409</v>
      </c>
      <c r="E12" s="91" t="s">
        <v>1230</v>
      </c>
    </row>
    <row r="13" spans="1:5" ht="75" customHeight="1" x14ac:dyDescent="0.3">
      <c r="A13" s="63">
        <f t="shared" si="0"/>
        <v>7</v>
      </c>
      <c r="B13" s="44" t="s">
        <v>1225</v>
      </c>
      <c r="C13" s="34" t="s">
        <v>85</v>
      </c>
      <c r="D13" s="33" t="s">
        <v>1410</v>
      </c>
      <c r="E13" s="91" t="s">
        <v>1199</v>
      </c>
    </row>
    <row r="14" spans="1:5" ht="15" customHeight="1" thickBot="1" x14ac:dyDescent="0.35">
      <c r="A14" s="273"/>
      <c r="B14" s="273"/>
      <c r="C14" s="273"/>
      <c r="D14" s="273"/>
      <c r="E14" s="273"/>
    </row>
    <row r="15" spans="1:5" ht="24.9" customHeight="1" thickBot="1" x14ac:dyDescent="0.35">
      <c r="A15" s="58">
        <v>3</v>
      </c>
      <c r="B15" s="248" t="s">
        <v>49</v>
      </c>
      <c r="C15" s="249"/>
      <c r="D15" s="249"/>
      <c r="E15" s="250"/>
    </row>
    <row r="16" spans="1:5" ht="30" customHeight="1" x14ac:dyDescent="0.3">
      <c r="A16" s="51" t="s">
        <v>48</v>
      </c>
      <c r="B16" s="274" t="s">
        <v>72</v>
      </c>
      <c r="C16" s="274"/>
      <c r="D16" s="59" t="s">
        <v>55</v>
      </c>
      <c r="E16" s="52" t="s">
        <v>50</v>
      </c>
    </row>
    <row r="17" spans="1:5" ht="51.75" customHeight="1" x14ac:dyDescent="0.3">
      <c r="A17" s="53">
        <v>1</v>
      </c>
      <c r="B17" s="246" t="s">
        <v>86</v>
      </c>
      <c r="C17" s="247"/>
      <c r="D17" s="46" t="s">
        <v>1411</v>
      </c>
      <c r="E17" s="111" t="s">
        <v>1238</v>
      </c>
    </row>
    <row r="18" spans="1:5" ht="55.5" customHeight="1" x14ac:dyDescent="0.3">
      <c r="A18" s="53">
        <v>2</v>
      </c>
      <c r="B18" s="276" t="s">
        <v>1196</v>
      </c>
      <c r="C18" s="277"/>
      <c r="D18" s="46" t="s">
        <v>1412</v>
      </c>
      <c r="E18" s="111" t="s">
        <v>1239</v>
      </c>
    </row>
    <row r="19" spans="1:5" ht="83.25" customHeight="1" x14ac:dyDescent="0.3">
      <c r="A19" s="63">
        <f>A18+1</f>
        <v>3</v>
      </c>
      <c r="B19" s="246" t="s">
        <v>1271</v>
      </c>
      <c r="C19" s="275"/>
      <c r="D19" s="33" t="s">
        <v>1413</v>
      </c>
      <c r="E19" s="91" t="s">
        <v>1236</v>
      </c>
    </row>
    <row r="20" spans="1:5" ht="30" customHeight="1" x14ac:dyDescent="0.3"/>
    <row r="21" spans="1:5" ht="30" customHeight="1" x14ac:dyDescent="0.3"/>
    <row r="22" spans="1:5" ht="30" customHeight="1" x14ac:dyDescent="0.3"/>
    <row r="23" spans="1:5" ht="30" customHeight="1" x14ac:dyDescent="0.3"/>
    <row r="24" spans="1:5" s="2" customFormat="1" ht="30" customHeight="1" x14ac:dyDescent="0.3">
      <c r="B24" s="1"/>
      <c r="C24" s="1"/>
      <c r="D24" s="1"/>
      <c r="E24" s="1"/>
    </row>
    <row r="25" spans="1:5" s="2" customFormat="1" ht="30" customHeight="1" x14ac:dyDescent="0.3">
      <c r="B25" s="1"/>
      <c r="C25" s="1"/>
      <c r="D25" s="1"/>
      <c r="E25" s="1"/>
    </row>
    <row r="26" spans="1:5" s="2" customFormat="1" ht="30" customHeight="1" x14ac:dyDescent="0.3">
      <c r="B26" s="1"/>
      <c r="C26" s="1"/>
      <c r="D26" s="1"/>
      <c r="E26" s="1"/>
    </row>
    <row r="27" spans="1:5" s="2" customFormat="1" ht="30" customHeight="1" x14ac:dyDescent="0.3">
      <c r="B27" s="1"/>
      <c r="C27" s="1"/>
      <c r="D27" s="1"/>
      <c r="E27" s="1"/>
    </row>
    <row r="28" spans="1:5" s="2" customFormat="1" ht="30" customHeight="1" x14ac:dyDescent="0.3">
      <c r="B28" s="1"/>
      <c r="C28" s="1"/>
      <c r="D28" s="1"/>
      <c r="E28" s="1"/>
    </row>
    <row r="29" spans="1:5" s="2" customFormat="1" ht="30" customHeight="1" x14ac:dyDescent="0.3">
      <c r="B29" s="1"/>
      <c r="C29" s="1"/>
      <c r="D29" s="1"/>
      <c r="E29" s="1"/>
    </row>
  </sheetData>
  <mergeCells count="12">
    <mergeCell ref="B19:C19"/>
    <mergeCell ref="A1:E1"/>
    <mergeCell ref="A2:A3"/>
    <mergeCell ref="C2:E2"/>
    <mergeCell ref="C3:E3"/>
    <mergeCell ref="A4:E4"/>
    <mergeCell ref="B5:E5"/>
    <mergeCell ref="A14:E14"/>
    <mergeCell ref="B15:E15"/>
    <mergeCell ref="B16:C16"/>
    <mergeCell ref="B17:C17"/>
    <mergeCell ref="B18:C18"/>
  </mergeCells>
  <pageMargins left="0.70866141732283472" right="0.70866141732283472" top="0.74803149606299213" bottom="0.74803149606299213" header="0.31496062992125984" footer="0.31496062992125984"/>
  <pageSetup paperSize="9" scale="39" fitToHeight="0" orientation="portrait" cellComments="asDisplayed" r:id="rId1"/>
  <rowBreaks count="1" manualBreakCount="1">
    <brk id="13"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25"/>
  <sheetViews>
    <sheetView view="pageBreakPreview" topLeftCell="B22" zoomScaleNormal="55" zoomScaleSheetLayoutView="100" workbookViewId="0">
      <selection activeCell="C2" sqref="C2:E2"/>
    </sheetView>
  </sheetViews>
  <sheetFormatPr defaultColWidth="9.109375" defaultRowHeight="14.4" x14ac:dyDescent="0.3"/>
  <cols>
    <col min="1" max="1" width="9.109375" style="89"/>
    <col min="2" max="2" width="99" style="89" customWidth="1"/>
    <col min="3" max="3" width="29.33203125" style="89" customWidth="1"/>
    <col min="4" max="4" width="30.88671875" style="89" customWidth="1"/>
    <col min="5" max="5" width="94" style="89" customWidth="1"/>
    <col min="6" max="16384" width="9.109375" style="89"/>
  </cols>
  <sheetData>
    <row r="1" spans="1:5" ht="15" thickBot="1" x14ac:dyDescent="0.35">
      <c r="A1" s="268" t="s">
        <v>1335</v>
      </c>
      <c r="B1" s="253"/>
      <c r="C1" s="253"/>
      <c r="D1" s="253"/>
      <c r="E1" s="254"/>
    </row>
    <row r="2" spans="1:5" ht="27.6" x14ac:dyDescent="0.3">
      <c r="A2" s="269">
        <v>1</v>
      </c>
      <c r="B2" s="92" t="s">
        <v>73</v>
      </c>
      <c r="C2" s="256" t="s">
        <v>1451</v>
      </c>
      <c r="D2" s="257"/>
      <c r="E2" s="258"/>
    </row>
    <row r="3" spans="1:5" ht="28.2" thickBot="1" x14ac:dyDescent="0.35">
      <c r="A3" s="270"/>
      <c r="B3" s="93" t="s">
        <v>74</v>
      </c>
      <c r="C3" s="259" t="s">
        <v>1299</v>
      </c>
      <c r="D3" s="260"/>
      <c r="E3" s="261"/>
    </row>
    <row r="4" spans="1:5" ht="15" thickBot="1" x14ac:dyDescent="0.35">
      <c r="A4" s="263"/>
      <c r="B4" s="263"/>
      <c r="C4" s="263"/>
      <c r="D4" s="263"/>
      <c r="E4" s="263"/>
    </row>
    <row r="5" spans="1:5" ht="15" thickBot="1" x14ac:dyDescent="0.35">
      <c r="A5" s="104">
        <v>2</v>
      </c>
      <c r="B5" s="248" t="s">
        <v>46</v>
      </c>
      <c r="C5" s="249"/>
      <c r="D5" s="249"/>
      <c r="E5" s="250"/>
    </row>
    <row r="6" spans="1:5" x14ac:dyDescent="0.3">
      <c r="A6" s="100" t="s">
        <v>48</v>
      </c>
      <c r="B6" s="99" t="s">
        <v>54</v>
      </c>
      <c r="C6" s="99" t="s">
        <v>72</v>
      </c>
      <c r="D6" s="99" t="s">
        <v>55</v>
      </c>
      <c r="E6" s="101" t="s">
        <v>47</v>
      </c>
    </row>
    <row r="7" spans="1:5" ht="204" x14ac:dyDescent="0.3">
      <c r="A7" s="102">
        <v>1</v>
      </c>
      <c r="B7" s="119" t="s">
        <v>1440</v>
      </c>
      <c r="C7" s="116" t="s">
        <v>93</v>
      </c>
      <c r="D7" s="115" t="s">
        <v>1393</v>
      </c>
      <c r="E7" s="120" t="s">
        <v>1447</v>
      </c>
    </row>
    <row r="8" spans="1:5" ht="108" x14ac:dyDescent="0.3">
      <c r="A8" s="102">
        <v>2</v>
      </c>
      <c r="B8" s="121" t="s">
        <v>1348</v>
      </c>
      <c r="C8" s="116" t="s">
        <v>1336</v>
      </c>
      <c r="D8" s="115" t="s">
        <v>1394</v>
      </c>
      <c r="E8" s="116" t="s">
        <v>1349</v>
      </c>
    </row>
    <row r="9" spans="1:5" ht="84" x14ac:dyDescent="0.3">
      <c r="A9" s="102">
        <v>3</v>
      </c>
      <c r="B9" s="116" t="s">
        <v>1302</v>
      </c>
      <c r="C9" s="116" t="s">
        <v>1356</v>
      </c>
      <c r="D9" s="116" t="s">
        <v>1395</v>
      </c>
      <c r="E9" s="131" t="s">
        <v>1350</v>
      </c>
    </row>
    <row r="10" spans="1:5" ht="84" x14ac:dyDescent="0.3">
      <c r="A10" s="102">
        <v>4</v>
      </c>
      <c r="B10" s="116" t="s">
        <v>1302</v>
      </c>
      <c r="C10" s="117" t="s">
        <v>1332</v>
      </c>
      <c r="D10" s="115" t="s">
        <v>1396</v>
      </c>
      <c r="E10" s="120" t="s">
        <v>1448</v>
      </c>
    </row>
    <row r="11" spans="1:5" ht="48" x14ac:dyDescent="0.3">
      <c r="A11" s="102">
        <v>5</v>
      </c>
      <c r="B11" s="116" t="s">
        <v>1351</v>
      </c>
      <c r="C11" s="116" t="s">
        <v>1337</v>
      </c>
      <c r="D11" s="115" t="s">
        <v>1397</v>
      </c>
      <c r="E11" s="120" t="s">
        <v>1338</v>
      </c>
    </row>
    <row r="12" spans="1:5" ht="24" x14ac:dyDescent="0.3">
      <c r="A12" s="102">
        <v>6</v>
      </c>
      <c r="B12" s="116" t="s">
        <v>1326</v>
      </c>
      <c r="C12" s="116" t="s">
        <v>1327</v>
      </c>
      <c r="D12" s="115" t="s">
        <v>1398</v>
      </c>
      <c r="E12" s="120" t="s">
        <v>1286</v>
      </c>
    </row>
    <row r="13" spans="1:5" ht="132" x14ac:dyDescent="0.3">
      <c r="A13" s="102">
        <v>7</v>
      </c>
      <c r="B13" s="121" t="s">
        <v>1339</v>
      </c>
      <c r="C13" s="116" t="s">
        <v>94</v>
      </c>
      <c r="D13" s="115" t="s">
        <v>94</v>
      </c>
      <c r="E13" s="116" t="s">
        <v>1340</v>
      </c>
    </row>
    <row r="14" spans="1:5" ht="120" x14ac:dyDescent="0.3">
      <c r="A14" s="102">
        <v>8</v>
      </c>
      <c r="B14" s="121" t="s">
        <v>1341</v>
      </c>
      <c r="C14" s="116" t="s">
        <v>94</v>
      </c>
      <c r="D14" s="115" t="s">
        <v>94</v>
      </c>
      <c r="E14" s="116" t="s">
        <v>1342</v>
      </c>
    </row>
    <row r="15" spans="1:5" ht="132" x14ac:dyDescent="0.3">
      <c r="A15" s="102">
        <v>9</v>
      </c>
      <c r="B15" s="121" t="s">
        <v>1303</v>
      </c>
      <c r="C15" s="116" t="s">
        <v>94</v>
      </c>
      <c r="D15" s="115" t="s">
        <v>94</v>
      </c>
      <c r="E15" s="116" t="s">
        <v>1343</v>
      </c>
    </row>
    <row r="16" spans="1:5" ht="60" x14ac:dyDescent="0.3">
      <c r="A16" s="102">
        <v>10</v>
      </c>
      <c r="B16" s="121" t="s">
        <v>1344</v>
      </c>
      <c r="C16" s="116" t="s">
        <v>92</v>
      </c>
      <c r="D16" s="115" t="s">
        <v>1399</v>
      </c>
      <c r="E16" s="113" t="s">
        <v>1200</v>
      </c>
    </row>
    <row r="17" spans="1:5" ht="36" x14ac:dyDescent="0.3">
      <c r="A17" s="102">
        <v>11</v>
      </c>
      <c r="B17" s="121" t="s">
        <v>1232</v>
      </c>
      <c r="C17" s="116" t="s">
        <v>1328</v>
      </c>
      <c r="D17" s="115" t="s">
        <v>1400</v>
      </c>
      <c r="E17" s="112" t="s">
        <v>1329</v>
      </c>
    </row>
    <row r="18" spans="1:5" ht="177" customHeight="1" x14ac:dyDescent="0.3">
      <c r="A18" s="102">
        <v>12</v>
      </c>
      <c r="B18" s="122" t="s">
        <v>1304</v>
      </c>
      <c r="C18" s="115" t="s">
        <v>94</v>
      </c>
      <c r="D18" s="115" t="s">
        <v>94</v>
      </c>
      <c r="E18" s="112" t="s">
        <v>1441</v>
      </c>
    </row>
    <row r="19" spans="1:5" ht="129.75" customHeight="1" x14ac:dyDescent="0.3">
      <c r="A19" s="102">
        <v>13</v>
      </c>
      <c r="B19" s="116" t="s">
        <v>1347</v>
      </c>
      <c r="C19" s="114" t="s">
        <v>94</v>
      </c>
      <c r="D19" s="114" t="s">
        <v>94</v>
      </c>
      <c r="E19" s="116" t="s">
        <v>1446</v>
      </c>
    </row>
    <row r="20" spans="1:5" ht="15" thickBot="1" x14ac:dyDescent="0.35">
      <c r="A20" s="273"/>
      <c r="B20" s="273"/>
      <c r="C20" s="273"/>
      <c r="D20" s="273"/>
      <c r="E20" s="273"/>
    </row>
    <row r="21" spans="1:5" ht="15" thickBot="1" x14ac:dyDescent="0.35">
      <c r="A21" s="104">
        <v>3</v>
      </c>
      <c r="B21" s="248" t="s">
        <v>49</v>
      </c>
      <c r="C21" s="249"/>
      <c r="D21" s="249"/>
      <c r="E21" s="250"/>
    </row>
    <row r="22" spans="1:5" x14ac:dyDescent="0.3">
      <c r="A22" s="94" t="s">
        <v>48</v>
      </c>
      <c r="B22" s="274" t="s">
        <v>72</v>
      </c>
      <c r="C22" s="274"/>
      <c r="D22" s="99" t="s">
        <v>55</v>
      </c>
      <c r="E22" s="95" t="s">
        <v>50</v>
      </c>
    </row>
    <row r="23" spans="1:5" ht="24" x14ac:dyDescent="0.3">
      <c r="A23" s="96">
        <v>1</v>
      </c>
      <c r="B23" s="279" t="s">
        <v>1330</v>
      </c>
      <c r="C23" s="280"/>
      <c r="D23" s="118" t="s">
        <v>1401</v>
      </c>
      <c r="E23" s="123" t="s">
        <v>1331</v>
      </c>
    </row>
    <row r="24" spans="1:5" ht="108" x14ac:dyDescent="0.3">
      <c r="A24" s="97">
        <v>2</v>
      </c>
      <c r="B24" s="279" t="s">
        <v>1333</v>
      </c>
      <c r="C24" s="280"/>
      <c r="D24" s="115" t="s">
        <v>1402</v>
      </c>
      <c r="E24" s="39" t="s">
        <v>1357</v>
      </c>
    </row>
    <row r="25" spans="1:5" ht="48" x14ac:dyDescent="0.3">
      <c r="A25" s="97">
        <v>3</v>
      </c>
      <c r="B25" s="278" t="s">
        <v>1334</v>
      </c>
      <c r="C25" s="278"/>
      <c r="D25" s="115" t="s">
        <v>1403</v>
      </c>
      <c r="E25" s="39" t="s">
        <v>1345</v>
      </c>
    </row>
  </sheetData>
  <mergeCells count="12">
    <mergeCell ref="B25:C25"/>
    <mergeCell ref="A20:E20"/>
    <mergeCell ref="B21:E21"/>
    <mergeCell ref="B22:C22"/>
    <mergeCell ref="B23:C23"/>
    <mergeCell ref="B24:C24"/>
    <mergeCell ref="B5:E5"/>
    <mergeCell ref="A1:E1"/>
    <mergeCell ref="A2:A3"/>
    <mergeCell ref="C2:E2"/>
    <mergeCell ref="C3:E3"/>
    <mergeCell ref="A4:E4"/>
  </mergeCells>
  <pageMargins left="0.70866141732283472" right="0.70866141732283472" top="0.74803149606299213" bottom="0.74803149606299213" header="0.31496062992125984" footer="0.31496062992125984"/>
  <pageSetup paperSize="9" scale="32" fitToHeight="0" orientation="portrait" cellComments="asDisplayed"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30"/>
  <sheetViews>
    <sheetView view="pageBreakPreview" topLeftCell="A4" zoomScale="70" zoomScaleNormal="100" zoomScaleSheetLayoutView="70" workbookViewId="0">
      <selection activeCell="C2" sqref="C2:E2"/>
    </sheetView>
  </sheetViews>
  <sheetFormatPr defaultColWidth="9.109375" defaultRowHeight="13.8" x14ac:dyDescent="0.3"/>
  <cols>
    <col min="1" max="1" width="5.88671875" style="2" customWidth="1"/>
    <col min="2" max="2" width="110" style="1" customWidth="1"/>
    <col min="3" max="4" width="23.33203125" style="1" customWidth="1"/>
    <col min="5" max="5" width="110.6640625" style="1" customWidth="1"/>
    <col min="6" max="16384" width="9.109375" style="1"/>
  </cols>
  <sheetData>
    <row r="1" spans="1:5" ht="30" customHeight="1" thickBot="1" x14ac:dyDescent="0.35">
      <c r="A1" s="293" t="s">
        <v>1276</v>
      </c>
      <c r="B1" s="294"/>
      <c r="C1" s="294"/>
      <c r="D1" s="294"/>
      <c r="E1" s="295"/>
    </row>
    <row r="2" spans="1:5" ht="60" customHeight="1" x14ac:dyDescent="0.3">
      <c r="A2" s="296">
        <v>1</v>
      </c>
      <c r="B2" s="20" t="s">
        <v>73</v>
      </c>
      <c r="C2" s="256" t="s">
        <v>1450</v>
      </c>
      <c r="D2" s="257"/>
      <c r="E2" s="258"/>
    </row>
    <row r="3" spans="1:5" ht="40.5" customHeight="1" thickBot="1" x14ac:dyDescent="0.35">
      <c r="A3" s="297"/>
      <c r="B3" s="21" t="s">
        <v>74</v>
      </c>
      <c r="C3" s="298" t="s">
        <v>1299</v>
      </c>
      <c r="D3" s="299"/>
      <c r="E3" s="300"/>
    </row>
    <row r="4" spans="1:5" ht="15" customHeight="1" thickBot="1" x14ac:dyDescent="0.35">
      <c r="A4" s="301"/>
      <c r="B4" s="301"/>
      <c r="C4" s="301"/>
      <c r="D4" s="301"/>
      <c r="E4" s="301"/>
    </row>
    <row r="5" spans="1:5" ht="24.9" customHeight="1" thickBot="1" x14ac:dyDescent="0.35">
      <c r="A5" s="108">
        <v>2</v>
      </c>
      <c r="B5" s="285" t="s">
        <v>46</v>
      </c>
      <c r="C5" s="286"/>
      <c r="D5" s="286"/>
      <c r="E5" s="287"/>
    </row>
    <row r="6" spans="1:5" ht="60.75" customHeight="1" x14ac:dyDescent="0.3">
      <c r="A6" s="22" t="s">
        <v>48</v>
      </c>
      <c r="B6" s="47" t="s">
        <v>54</v>
      </c>
      <c r="C6" s="47" t="s">
        <v>72</v>
      </c>
      <c r="D6" s="47" t="s">
        <v>55</v>
      </c>
      <c r="E6" s="23" t="s">
        <v>47</v>
      </c>
    </row>
    <row r="7" spans="1:5" ht="134.25" customHeight="1" x14ac:dyDescent="0.3">
      <c r="A7" s="65">
        <v>1</v>
      </c>
      <c r="B7" s="44" t="s">
        <v>1352</v>
      </c>
      <c r="C7" s="44" t="s">
        <v>1287</v>
      </c>
      <c r="D7" s="45" t="s">
        <v>1383</v>
      </c>
      <c r="E7" s="107" t="s">
        <v>1323</v>
      </c>
    </row>
    <row r="8" spans="1:5" ht="156" customHeight="1" x14ac:dyDescent="0.3">
      <c r="A8" s="65">
        <f t="shared" ref="A8" si="0">A7+1</f>
        <v>2</v>
      </c>
      <c r="B8" s="44" t="s">
        <v>1312</v>
      </c>
      <c r="C8" s="44" t="s">
        <v>93</v>
      </c>
      <c r="D8" s="45" t="s">
        <v>1384</v>
      </c>
      <c r="E8" s="107" t="s">
        <v>1353</v>
      </c>
    </row>
    <row r="9" spans="1:5" ht="113.25" customHeight="1" x14ac:dyDescent="0.3">
      <c r="A9" s="281">
        <v>3</v>
      </c>
      <c r="B9" s="284" t="s">
        <v>1178</v>
      </c>
      <c r="C9" s="86" t="s">
        <v>1185</v>
      </c>
      <c r="D9" s="291" t="s">
        <v>1385</v>
      </c>
      <c r="E9" s="284" t="s">
        <v>1354</v>
      </c>
    </row>
    <row r="10" spans="1:5" ht="104.25" customHeight="1" x14ac:dyDescent="0.3">
      <c r="A10" s="282"/>
      <c r="B10" s="284"/>
      <c r="C10" s="87"/>
      <c r="D10" s="292"/>
      <c r="E10" s="290"/>
    </row>
    <row r="11" spans="1:5" ht="198.75" customHeight="1" x14ac:dyDescent="0.3">
      <c r="A11" s="282"/>
      <c r="B11" s="79" t="s">
        <v>1297</v>
      </c>
      <c r="C11" s="87"/>
      <c r="D11" s="45" t="s">
        <v>1386</v>
      </c>
      <c r="E11" s="109" t="s">
        <v>1355</v>
      </c>
    </row>
    <row r="12" spans="1:5" ht="123" customHeight="1" x14ac:dyDescent="0.3">
      <c r="A12" s="283"/>
      <c r="B12" s="80" t="s">
        <v>1307</v>
      </c>
      <c r="C12" s="88"/>
      <c r="D12" s="45" t="s">
        <v>1387</v>
      </c>
      <c r="E12" s="109" t="s">
        <v>1306</v>
      </c>
    </row>
    <row r="13" spans="1:5" ht="60" customHeight="1" x14ac:dyDescent="0.3">
      <c r="A13" s="106">
        <v>4</v>
      </c>
      <c r="B13" s="79" t="s">
        <v>1183</v>
      </c>
      <c r="C13" s="44" t="s">
        <v>1186</v>
      </c>
      <c r="D13" s="45" t="s">
        <v>1388</v>
      </c>
      <c r="E13" s="107" t="s">
        <v>1201</v>
      </c>
    </row>
    <row r="14" spans="1:5" ht="115.5" customHeight="1" x14ac:dyDescent="0.3">
      <c r="A14" s="106">
        <v>5</v>
      </c>
      <c r="B14" s="79" t="s">
        <v>1184</v>
      </c>
      <c r="C14" s="44" t="s">
        <v>1187</v>
      </c>
      <c r="D14" s="45" t="s">
        <v>1389</v>
      </c>
      <c r="E14" s="107" t="s">
        <v>1226</v>
      </c>
    </row>
    <row r="15" spans="1:5" ht="23.25" customHeight="1" thickBot="1" x14ac:dyDescent="0.35">
      <c r="A15" s="105"/>
      <c r="B15" s="76"/>
    </row>
    <row r="16" spans="1:5" ht="62.25" customHeight="1" thickBot="1" x14ac:dyDescent="0.35">
      <c r="A16" s="108"/>
      <c r="B16" s="285" t="s">
        <v>49</v>
      </c>
      <c r="C16" s="286"/>
      <c r="D16" s="286"/>
      <c r="E16" s="287"/>
    </row>
    <row r="17" spans="1:5" ht="30" customHeight="1" x14ac:dyDescent="0.3">
      <c r="A17" s="22" t="s">
        <v>48</v>
      </c>
      <c r="B17" s="288" t="s">
        <v>72</v>
      </c>
      <c r="C17" s="289"/>
      <c r="D17" s="55" t="s">
        <v>55</v>
      </c>
      <c r="E17" s="23" t="s">
        <v>50</v>
      </c>
    </row>
    <row r="18" spans="1:5" ht="58.5" customHeight="1" x14ac:dyDescent="0.3">
      <c r="A18" s="24">
        <v>1</v>
      </c>
      <c r="B18" s="246" t="s">
        <v>1305</v>
      </c>
      <c r="C18" s="247"/>
      <c r="D18" s="54" t="s">
        <v>1390</v>
      </c>
      <c r="E18" s="111" t="s">
        <v>1203</v>
      </c>
    </row>
    <row r="19" spans="1:5" ht="129" customHeight="1" x14ac:dyDescent="0.3">
      <c r="A19" s="24">
        <v>2</v>
      </c>
      <c r="B19" s="246" t="s">
        <v>78</v>
      </c>
      <c r="C19" s="247"/>
      <c r="D19" s="64" t="s">
        <v>1391</v>
      </c>
      <c r="E19" s="111" t="s">
        <v>1288</v>
      </c>
    </row>
    <row r="20" spans="1:5" ht="49.5" customHeight="1" x14ac:dyDescent="0.3">
      <c r="A20" s="24">
        <v>3</v>
      </c>
      <c r="B20" s="246" t="s">
        <v>1197</v>
      </c>
      <c r="C20" s="247"/>
      <c r="D20" s="64" t="s">
        <v>1392</v>
      </c>
      <c r="E20" s="98" t="s">
        <v>1202</v>
      </c>
    </row>
    <row r="21" spans="1:5" ht="30" customHeight="1" x14ac:dyDescent="0.3"/>
    <row r="22" spans="1:5" ht="30" customHeight="1" x14ac:dyDescent="0.3"/>
    <row r="23" spans="1:5" ht="30" customHeight="1" x14ac:dyDescent="0.3"/>
    <row r="24" spans="1:5" ht="30" customHeight="1" x14ac:dyDescent="0.3"/>
    <row r="25" spans="1:5" ht="30" customHeight="1" x14ac:dyDescent="0.3"/>
    <row r="26" spans="1:5" ht="30" customHeight="1" x14ac:dyDescent="0.3"/>
    <row r="27" spans="1:5" ht="30" customHeight="1" x14ac:dyDescent="0.3"/>
    <row r="28" spans="1:5" ht="30" customHeight="1" x14ac:dyDescent="0.3"/>
    <row r="29" spans="1:5" s="2" customFormat="1" ht="30" customHeight="1" x14ac:dyDescent="0.3">
      <c r="B29" s="1"/>
      <c r="C29" s="1"/>
      <c r="D29" s="1"/>
      <c r="E29" s="1"/>
    </row>
    <row r="30" spans="1:5" s="2" customFormat="1" ht="30" customHeight="1" x14ac:dyDescent="0.3">
      <c r="B30" s="1"/>
      <c r="C30" s="1"/>
      <c r="D30" s="1"/>
      <c r="E30" s="1"/>
    </row>
  </sheetData>
  <mergeCells count="15">
    <mergeCell ref="A1:E1"/>
    <mergeCell ref="A2:A3"/>
    <mergeCell ref="C2:E2"/>
    <mergeCell ref="C3:E3"/>
    <mergeCell ref="A4:E4"/>
    <mergeCell ref="A9:A12"/>
    <mergeCell ref="B19:C19"/>
    <mergeCell ref="B20:C20"/>
    <mergeCell ref="B9:B10"/>
    <mergeCell ref="B5:E5"/>
    <mergeCell ref="B16:E16"/>
    <mergeCell ref="B17:C17"/>
    <mergeCell ref="B18:C18"/>
    <mergeCell ref="E9:E10"/>
    <mergeCell ref="D9:D10"/>
  </mergeCells>
  <pageMargins left="0.70866141732283472" right="0.70866141732283472" top="0.74803149606299213" bottom="0.74803149606299213" header="0.31496062992125984" footer="0.31496062992125984"/>
  <pageSetup paperSize="9" scale="31" fitToHeight="0" orientation="portrait" cellComments="asDisplayed"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44"/>
  <sheetViews>
    <sheetView view="pageBreakPreview" topLeftCell="A25" zoomScaleNormal="100" zoomScaleSheetLayoutView="100" workbookViewId="0">
      <selection activeCell="C2" sqref="C2:E2"/>
    </sheetView>
  </sheetViews>
  <sheetFormatPr defaultColWidth="9.109375" defaultRowHeight="13.8" x14ac:dyDescent="0.3"/>
  <cols>
    <col min="1" max="1" width="5.88671875" style="2" customWidth="1"/>
    <col min="2" max="2" width="110" style="1" customWidth="1"/>
    <col min="3" max="4" width="23.33203125" style="1" customWidth="1"/>
    <col min="5" max="5" width="110.6640625" style="1" customWidth="1"/>
    <col min="6" max="16384" width="9.109375" style="1"/>
  </cols>
  <sheetData>
    <row r="1" spans="1:5" ht="30" customHeight="1" thickBot="1" x14ac:dyDescent="0.35">
      <c r="A1" s="293" t="s">
        <v>1277</v>
      </c>
      <c r="B1" s="294"/>
      <c r="C1" s="294"/>
      <c r="D1" s="294"/>
      <c r="E1" s="295"/>
    </row>
    <row r="2" spans="1:5" ht="60" customHeight="1" x14ac:dyDescent="0.3">
      <c r="A2" s="296">
        <v>1</v>
      </c>
      <c r="B2" s="20" t="s">
        <v>73</v>
      </c>
      <c r="C2" s="256" t="s">
        <v>1450</v>
      </c>
      <c r="D2" s="257"/>
      <c r="E2" s="258"/>
    </row>
    <row r="3" spans="1:5" ht="40.5" customHeight="1" thickBot="1" x14ac:dyDescent="0.35">
      <c r="A3" s="297"/>
      <c r="B3" s="21" t="s">
        <v>74</v>
      </c>
      <c r="C3" s="298" t="s">
        <v>1299</v>
      </c>
      <c r="D3" s="299"/>
      <c r="E3" s="300"/>
    </row>
    <row r="4" spans="1:5" ht="15" customHeight="1" thickBot="1" x14ac:dyDescent="0.35">
      <c r="A4" s="301"/>
      <c r="B4" s="301"/>
      <c r="C4" s="301"/>
      <c r="D4" s="301"/>
      <c r="E4" s="301"/>
    </row>
    <row r="5" spans="1:5" ht="24.9" customHeight="1" thickBot="1" x14ac:dyDescent="0.35">
      <c r="A5" s="32">
        <v>2</v>
      </c>
      <c r="B5" s="285" t="s">
        <v>46</v>
      </c>
      <c r="C5" s="286"/>
      <c r="D5" s="286"/>
      <c r="E5" s="287"/>
    </row>
    <row r="6" spans="1:5" ht="60.75" customHeight="1" x14ac:dyDescent="0.3">
      <c r="A6" s="22" t="s">
        <v>48</v>
      </c>
      <c r="B6" s="55" t="s">
        <v>54</v>
      </c>
      <c r="C6" s="55" t="s">
        <v>72</v>
      </c>
      <c r="D6" s="55" t="s">
        <v>55</v>
      </c>
      <c r="E6" s="23" t="s">
        <v>47</v>
      </c>
    </row>
    <row r="7" spans="1:5" ht="83.25" customHeight="1" x14ac:dyDescent="0.3">
      <c r="A7" s="77">
        <v>1</v>
      </c>
      <c r="B7" s="75" t="s">
        <v>1179</v>
      </c>
      <c r="C7" s="75" t="s">
        <v>79</v>
      </c>
      <c r="D7" s="78" t="s">
        <v>1359</v>
      </c>
      <c r="E7" s="83" t="s">
        <v>1314</v>
      </c>
    </row>
    <row r="8" spans="1:5" ht="48.75" customHeight="1" x14ac:dyDescent="0.3">
      <c r="A8" s="77">
        <v>2</v>
      </c>
      <c r="B8" s="75" t="s">
        <v>1181</v>
      </c>
      <c r="C8" s="75" t="s">
        <v>81</v>
      </c>
      <c r="D8" s="78" t="s">
        <v>1360</v>
      </c>
      <c r="E8" s="83" t="s">
        <v>1227</v>
      </c>
    </row>
    <row r="9" spans="1:5" ht="58.5" customHeight="1" x14ac:dyDescent="0.3">
      <c r="A9" s="77">
        <v>3</v>
      </c>
      <c r="B9" s="75" t="s">
        <v>1181</v>
      </c>
      <c r="C9" s="75" t="s">
        <v>82</v>
      </c>
      <c r="D9" s="78" t="s">
        <v>1361</v>
      </c>
      <c r="E9" s="83" t="s">
        <v>1228</v>
      </c>
    </row>
    <row r="10" spans="1:5" ht="49.5" customHeight="1" x14ac:dyDescent="0.3">
      <c r="A10" s="77">
        <v>4</v>
      </c>
      <c r="B10" s="75" t="s">
        <v>1181</v>
      </c>
      <c r="C10" s="75" t="s">
        <v>83</v>
      </c>
      <c r="D10" s="78" t="s">
        <v>1362</v>
      </c>
      <c r="E10" s="83" t="s">
        <v>1229</v>
      </c>
    </row>
    <row r="11" spans="1:5" ht="48" customHeight="1" x14ac:dyDescent="0.3">
      <c r="A11" s="77">
        <v>5</v>
      </c>
      <c r="B11" s="75" t="s">
        <v>1181</v>
      </c>
      <c r="C11" s="75" t="s">
        <v>84</v>
      </c>
      <c r="D11" s="78" t="s">
        <v>1363</v>
      </c>
      <c r="E11" s="83" t="s">
        <v>1230</v>
      </c>
    </row>
    <row r="12" spans="1:5" ht="141" customHeight="1" x14ac:dyDescent="0.3">
      <c r="A12" s="77">
        <v>6</v>
      </c>
      <c r="B12" s="75" t="s">
        <v>1267</v>
      </c>
      <c r="C12" s="75" t="s">
        <v>1188</v>
      </c>
      <c r="D12" s="78" t="s">
        <v>1364</v>
      </c>
      <c r="E12" s="83" t="s">
        <v>1315</v>
      </c>
    </row>
    <row r="13" spans="1:5" ht="72.75" customHeight="1" x14ac:dyDescent="0.3">
      <c r="A13" s="77">
        <v>7</v>
      </c>
      <c r="B13" s="75" t="s">
        <v>1231</v>
      </c>
      <c r="C13" s="75" t="s">
        <v>1189</v>
      </c>
      <c r="D13" s="78" t="s">
        <v>1365</v>
      </c>
      <c r="E13" s="83" t="s">
        <v>1289</v>
      </c>
    </row>
    <row r="14" spans="1:5" ht="72.75" customHeight="1" x14ac:dyDescent="0.3">
      <c r="A14" s="77">
        <v>8</v>
      </c>
      <c r="B14" s="75" t="s">
        <v>1231</v>
      </c>
      <c r="C14" s="75" t="s">
        <v>1189</v>
      </c>
      <c r="D14" s="78" t="s">
        <v>1366</v>
      </c>
      <c r="E14" s="83" t="s">
        <v>1316</v>
      </c>
    </row>
    <row r="15" spans="1:5" ht="72.75" customHeight="1" x14ac:dyDescent="0.3">
      <c r="A15" s="77">
        <v>9</v>
      </c>
      <c r="B15" s="75" t="s">
        <v>1273</v>
      </c>
      <c r="C15" s="75" t="s">
        <v>92</v>
      </c>
      <c r="D15" s="33" t="s">
        <v>1367</v>
      </c>
      <c r="E15" s="66" t="s">
        <v>1200</v>
      </c>
    </row>
    <row r="16" spans="1:5" ht="95.25" customHeight="1" x14ac:dyDescent="0.3">
      <c r="A16" s="77">
        <v>10</v>
      </c>
      <c r="B16" s="75" t="s">
        <v>1232</v>
      </c>
      <c r="C16" s="75" t="s">
        <v>1308</v>
      </c>
      <c r="D16" s="78" t="s">
        <v>1368</v>
      </c>
      <c r="E16" s="83" t="s">
        <v>1290</v>
      </c>
    </row>
    <row r="17" spans="1:5" ht="104.25" customHeight="1" x14ac:dyDescent="0.3">
      <c r="A17" s="77">
        <v>11</v>
      </c>
      <c r="B17" s="75" t="s">
        <v>1190</v>
      </c>
      <c r="C17" s="75" t="s">
        <v>1309</v>
      </c>
      <c r="D17" s="78" t="s">
        <v>1369</v>
      </c>
      <c r="E17" s="83" t="s">
        <v>1291</v>
      </c>
    </row>
    <row r="18" spans="1:5" ht="64.5" customHeight="1" x14ac:dyDescent="0.3">
      <c r="A18" s="77">
        <v>12</v>
      </c>
      <c r="B18" s="75" t="s">
        <v>1233</v>
      </c>
      <c r="C18" s="75" t="s">
        <v>85</v>
      </c>
      <c r="D18" s="78" t="s">
        <v>1370</v>
      </c>
      <c r="E18" s="83" t="s">
        <v>1199</v>
      </c>
    </row>
    <row r="19" spans="1:5" ht="146.25" customHeight="1" x14ac:dyDescent="0.3">
      <c r="A19" s="77">
        <v>13</v>
      </c>
      <c r="B19" s="75" t="s">
        <v>1234</v>
      </c>
      <c r="C19" s="75" t="s">
        <v>1191</v>
      </c>
      <c r="D19" s="78" t="s">
        <v>1371</v>
      </c>
      <c r="E19" s="83" t="s">
        <v>1317</v>
      </c>
    </row>
    <row r="20" spans="1:5" ht="87.75" customHeight="1" x14ac:dyDescent="0.3">
      <c r="A20" s="77">
        <v>14</v>
      </c>
      <c r="B20" s="75" t="s">
        <v>1295</v>
      </c>
      <c r="C20" s="75" t="s">
        <v>1191</v>
      </c>
      <c r="D20" s="78" t="s">
        <v>1372</v>
      </c>
      <c r="E20" s="83" t="s">
        <v>1318</v>
      </c>
    </row>
    <row r="21" spans="1:5" ht="144" customHeight="1" x14ac:dyDescent="0.3">
      <c r="A21" s="77">
        <v>15</v>
      </c>
      <c r="B21" s="75" t="s">
        <v>1296</v>
      </c>
      <c r="C21" s="75" t="s">
        <v>1191</v>
      </c>
      <c r="D21" s="78" t="s">
        <v>1373</v>
      </c>
      <c r="E21" s="83" t="s">
        <v>1319</v>
      </c>
    </row>
    <row r="22" spans="1:5" ht="155.25" customHeight="1" x14ac:dyDescent="0.3">
      <c r="A22" s="77">
        <v>16</v>
      </c>
      <c r="B22" s="82" t="s">
        <v>1313</v>
      </c>
      <c r="C22" s="85" t="s">
        <v>1325</v>
      </c>
      <c r="D22" s="84" t="s">
        <v>1374</v>
      </c>
      <c r="E22" s="74" t="s">
        <v>1324</v>
      </c>
    </row>
    <row r="23" spans="1:5" ht="144" customHeight="1" x14ac:dyDescent="0.3">
      <c r="A23" s="77">
        <v>17</v>
      </c>
      <c r="B23" s="75" t="s">
        <v>1311</v>
      </c>
      <c r="C23" s="82" t="s">
        <v>1310</v>
      </c>
      <c r="D23" s="78" t="s">
        <v>1375</v>
      </c>
      <c r="E23" s="66" t="s">
        <v>1320</v>
      </c>
    </row>
    <row r="24" spans="1:5" ht="108.75" customHeight="1" x14ac:dyDescent="0.3">
      <c r="A24" s="77">
        <v>18</v>
      </c>
      <c r="B24" s="75" t="s">
        <v>1237</v>
      </c>
      <c r="C24" s="75" t="s">
        <v>1192</v>
      </c>
      <c r="D24" s="78" t="s">
        <v>1376</v>
      </c>
      <c r="E24" s="83" t="s">
        <v>1321</v>
      </c>
    </row>
    <row r="25" spans="1:5" ht="48.75" customHeight="1" x14ac:dyDescent="0.3">
      <c r="A25" s="77">
        <v>19</v>
      </c>
      <c r="B25" s="75" t="s">
        <v>1193</v>
      </c>
      <c r="C25" s="75" t="s">
        <v>1194</v>
      </c>
      <c r="D25" s="78" t="s">
        <v>1377</v>
      </c>
      <c r="E25" s="83" t="s">
        <v>1235</v>
      </c>
    </row>
    <row r="26" spans="1:5" ht="59.25" customHeight="1" x14ac:dyDescent="0.3">
      <c r="A26" s="77">
        <v>20</v>
      </c>
      <c r="B26" s="75" t="s">
        <v>1182</v>
      </c>
      <c r="C26" s="75" t="s">
        <v>1195</v>
      </c>
      <c r="D26" s="78" t="s">
        <v>1378</v>
      </c>
      <c r="E26" s="83" t="s">
        <v>1293</v>
      </c>
    </row>
    <row r="27" spans="1:5" ht="15" customHeight="1" thickBot="1" x14ac:dyDescent="0.35">
      <c r="A27" s="273"/>
      <c r="B27" s="273"/>
      <c r="C27" s="273"/>
      <c r="D27" s="273"/>
      <c r="E27" s="273"/>
    </row>
    <row r="28" spans="1:5" ht="24.9" customHeight="1" thickBot="1" x14ac:dyDescent="0.35">
      <c r="A28" s="60">
        <v>3</v>
      </c>
      <c r="B28" s="285" t="s">
        <v>49</v>
      </c>
      <c r="C28" s="286"/>
      <c r="D28" s="286"/>
      <c r="E28" s="287"/>
    </row>
    <row r="29" spans="1:5" ht="30" customHeight="1" x14ac:dyDescent="0.3">
      <c r="A29" s="22" t="s">
        <v>48</v>
      </c>
      <c r="B29" s="288" t="s">
        <v>72</v>
      </c>
      <c r="C29" s="289"/>
      <c r="D29" s="55" t="s">
        <v>55</v>
      </c>
      <c r="E29" s="23" t="s">
        <v>50</v>
      </c>
    </row>
    <row r="30" spans="1:5" ht="55.5" customHeight="1" x14ac:dyDescent="0.3">
      <c r="A30" s="24">
        <v>1</v>
      </c>
      <c r="B30" s="302" t="s">
        <v>1198</v>
      </c>
      <c r="C30" s="303"/>
      <c r="D30" s="46" t="s">
        <v>1379</v>
      </c>
      <c r="E30" s="48" t="s">
        <v>1238</v>
      </c>
    </row>
    <row r="31" spans="1:5" ht="52.5" customHeight="1" x14ac:dyDescent="0.3">
      <c r="A31" s="24">
        <v>2</v>
      </c>
      <c r="B31" s="302" t="s">
        <v>1272</v>
      </c>
      <c r="C31" s="304"/>
      <c r="D31" s="46" t="s">
        <v>1380</v>
      </c>
      <c r="E31" s="48" t="s">
        <v>1292</v>
      </c>
    </row>
    <row r="32" spans="1:5" ht="55.5" customHeight="1" x14ac:dyDescent="0.3">
      <c r="A32" s="24">
        <v>3</v>
      </c>
      <c r="B32" s="302" t="s">
        <v>1196</v>
      </c>
      <c r="C32" s="303"/>
      <c r="D32" s="46" t="s">
        <v>1381</v>
      </c>
      <c r="E32" s="48" t="s">
        <v>1239</v>
      </c>
    </row>
    <row r="33" spans="1:5" ht="83.25" customHeight="1" x14ac:dyDescent="0.3">
      <c r="A33" s="63">
        <v>4</v>
      </c>
      <c r="B33" s="302" t="s">
        <v>1271</v>
      </c>
      <c r="C33" s="304"/>
      <c r="D33" s="45" t="s">
        <v>1382</v>
      </c>
      <c r="E33" s="73" t="s">
        <v>1236</v>
      </c>
    </row>
    <row r="34" spans="1:5" ht="30" customHeight="1" x14ac:dyDescent="0.3"/>
    <row r="35" spans="1:5" ht="30" customHeight="1" x14ac:dyDescent="0.3"/>
    <row r="36" spans="1:5" ht="30" customHeight="1" x14ac:dyDescent="0.3"/>
    <row r="37" spans="1:5" ht="30" customHeight="1" x14ac:dyDescent="0.3"/>
    <row r="38" spans="1:5" ht="30" customHeight="1" x14ac:dyDescent="0.3"/>
    <row r="39" spans="1:5" ht="30" customHeight="1" x14ac:dyDescent="0.3"/>
    <row r="40" spans="1:5" ht="30" customHeight="1" x14ac:dyDescent="0.3"/>
    <row r="41" spans="1:5" ht="30" customHeight="1" x14ac:dyDescent="0.3"/>
    <row r="42" spans="1:5" ht="30" customHeight="1" x14ac:dyDescent="0.3"/>
    <row r="43" spans="1:5" s="2" customFormat="1" ht="30" customHeight="1" x14ac:dyDescent="0.3">
      <c r="B43" s="1"/>
      <c r="C43" s="1"/>
      <c r="D43" s="1"/>
      <c r="E43" s="1"/>
    </row>
    <row r="44" spans="1:5" s="2" customFormat="1" ht="30" customHeight="1" x14ac:dyDescent="0.3">
      <c r="B44" s="1"/>
      <c r="C44" s="1"/>
      <c r="D44" s="1"/>
      <c r="E44" s="1"/>
    </row>
  </sheetData>
  <mergeCells count="13">
    <mergeCell ref="B32:C32"/>
    <mergeCell ref="B33:C33"/>
    <mergeCell ref="A27:E27"/>
    <mergeCell ref="B28:E28"/>
    <mergeCell ref="B29:C29"/>
    <mergeCell ref="B30:C30"/>
    <mergeCell ref="B31:C31"/>
    <mergeCell ref="B5:E5"/>
    <mergeCell ref="A1:E1"/>
    <mergeCell ref="A2:A3"/>
    <mergeCell ref="C2:E2"/>
    <mergeCell ref="C3:E3"/>
    <mergeCell ref="A4:E4"/>
  </mergeCells>
  <pageMargins left="0.70866141732283472" right="0.70866141732283472" top="0.74803149606299213" bottom="0.74803149606299213" header="0.31496062992125984" footer="0.31496062992125984"/>
  <pageSetup paperSize="9" scale="31" fitToHeight="0" orientation="portrait" cellComments="asDisplayed" r:id="rId1"/>
  <rowBreaks count="1" manualBreakCount="1">
    <brk id="26" max="4"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249977111117893"/>
    <pageSetUpPr fitToPage="1"/>
  </sheetPr>
  <dimension ref="A1:E25"/>
  <sheetViews>
    <sheetView view="pageBreakPreview" topLeftCell="A10" zoomScaleNormal="100" zoomScaleSheetLayoutView="100" workbookViewId="0">
      <selection activeCell="C2" sqref="C2:E2"/>
    </sheetView>
  </sheetViews>
  <sheetFormatPr defaultColWidth="9.109375" defaultRowHeight="13.8" x14ac:dyDescent="0.3"/>
  <cols>
    <col min="1" max="1" width="5.88671875" style="2" customWidth="1"/>
    <col min="2" max="2" width="110" style="1" customWidth="1"/>
    <col min="3" max="4" width="23.33203125" style="1" customWidth="1"/>
    <col min="5" max="5" width="110.6640625" style="1" customWidth="1"/>
    <col min="6" max="16384" width="9.109375" style="1"/>
  </cols>
  <sheetData>
    <row r="1" spans="1:5" ht="30" customHeight="1" thickBot="1" x14ac:dyDescent="0.35">
      <c r="A1" s="293" t="s">
        <v>1452</v>
      </c>
      <c r="B1" s="294"/>
      <c r="C1" s="294"/>
      <c r="D1" s="294"/>
      <c r="E1" s="295"/>
    </row>
    <row r="2" spans="1:5" ht="60" customHeight="1" x14ac:dyDescent="0.3">
      <c r="A2" s="296">
        <v>1</v>
      </c>
      <c r="B2" s="20" t="s">
        <v>73</v>
      </c>
      <c r="C2" s="307" t="s">
        <v>1450</v>
      </c>
      <c r="D2" s="308"/>
      <c r="E2" s="309"/>
    </row>
    <row r="3" spans="1:5" ht="40.5" customHeight="1" thickBot="1" x14ac:dyDescent="0.35">
      <c r="A3" s="297"/>
      <c r="B3" s="21" t="s">
        <v>74</v>
      </c>
      <c r="C3" s="298" t="s">
        <v>1299</v>
      </c>
      <c r="D3" s="299"/>
      <c r="E3" s="300"/>
    </row>
    <row r="4" spans="1:5" ht="15" customHeight="1" thickBot="1" x14ac:dyDescent="0.35">
      <c r="A4" s="301"/>
      <c r="B4" s="301"/>
      <c r="C4" s="301"/>
      <c r="D4" s="301"/>
      <c r="E4" s="301"/>
    </row>
    <row r="5" spans="1:5" ht="24.9" customHeight="1" thickBot="1" x14ac:dyDescent="0.35">
      <c r="A5" s="32">
        <v>2</v>
      </c>
      <c r="B5" s="285" t="s">
        <v>46</v>
      </c>
      <c r="C5" s="286"/>
      <c r="D5" s="286"/>
      <c r="E5" s="287"/>
    </row>
    <row r="6" spans="1:5" ht="60.75" customHeight="1" x14ac:dyDescent="0.3">
      <c r="A6" s="22" t="s">
        <v>48</v>
      </c>
      <c r="B6" s="55" t="s">
        <v>54</v>
      </c>
      <c r="C6" s="55" t="s">
        <v>72</v>
      </c>
      <c r="D6" s="55" t="s">
        <v>55</v>
      </c>
      <c r="E6" s="23" t="s">
        <v>47</v>
      </c>
    </row>
    <row r="7" spans="1:5" ht="284.25" customHeight="1" x14ac:dyDescent="0.3">
      <c r="A7" s="43">
        <v>1</v>
      </c>
      <c r="B7" s="134" t="s">
        <v>1453</v>
      </c>
      <c r="C7" s="134" t="s">
        <v>1454</v>
      </c>
      <c r="D7" s="136" t="s">
        <v>1455</v>
      </c>
      <c r="E7" s="134" t="s">
        <v>1456</v>
      </c>
    </row>
    <row r="8" spans="1:5" ht="107.25" customHeight="1" x14ac:dyDescent="0.3">
      <c r="A8" s="43">
        <v>2</v>
      </c>
      <c r="B8" s="134" t="s">
        <v>1457</v>
      </c>
      <c r="C8" s="134" t="s">
        <v>1458</v>
      </c>
      <c r="D8" s="136" t="s">
        <v>1459</v>
      </c>
      <c r="E8" s="134" t="s">
        <v>1460</v>
      </c>
    </row>
    <row r="9" spans="1:5" ht="115.5" customHeight="1" x14ac:dyDescent="0.3">
      <c r="A9" s="43">
        <v>3</v>
      </c>
      <c r="B9" s="134" t="s">
        <v>1461</v>
      </c>
      <c r="C9" s="134" t="s">
        <v>1462</v>
      </c>
      <c r="D9" s="136" t="s">
        <v>1463</v>
      </c>
      <c r="E9" s="134" t="s">
        <v>1464</v>
      </c>
    </row>
    <row r="10" spans="1:5" ht="125.25" customHeight="1" x14ac:dyDescent="0.3">
      <c r="A10" s="43">
        <v>3</v>
      </c>
      <c r="B10" s="134" t="s">
        <v>1465</v>
      </c>
      <c r="C10" s="134" t="s">
        <v>1466</v>
      </c>
      <c r="D10" s="136" t="s">
        <v>1467</v>
      </c>
      <c r="E10" s="134" t="s">
        <v>1468</v>
      </c>
    </row>
    <row r="11" spans="1:5" ht="15" customHeight="1" thickBot="1" x14ac:dyDescent="0.35">
      <c r="A11" s="273"/>
      <c r="B11" s="273"/>
      <c r="C11" s="273"/>
      <c r="D11" s="273"/>
      <c r="E11" s="273"/>
    </row>
    <row r="12" spans="1:5" ht="24.9" customHeight="1" thickBot="1" x14ac:dyDescent="0.35">
      <c r="A12" s="135">
        <v>3</v>
      </c>
      <c r="B12" s="285" t="s">
        <v>49</v>
      </c>
      <c r="C12" s="286"/>
      <c r="D12" s="286"/>
      <c r="E12" s="287"/>
    </row>
    <row r="13" spans="1:5" ht="30" customHeight="1" x14ac:dyDescent="0.3">
      <c r="A13" s="22" t="s">
        <v>48</v>
      </c>
      <c r="B13" s="288" t="s">
        <v>72</v>
      </c>
      <c r="C13" s="289"/>
      <c r="D13" s="55" t="s">
        <v>55</v>
      </c>
      <c r="E13" s="23" t="s">
        <v>50</v>
      </c>
    </row>
    <row r="14" spans="1:5" ht="45.75" customHeight="1" x14ac:dyDescent="0.3">
      <c r="A14" s="24"/>
      <c r="B14" s="267" t="s">
        <v>1298</v>
      </c>
      <c r="C14" s="305"/>
      <c r="D14" s="305"/>
      <c r="E14" s="306"/>
    </row>
    <row r="15" spans="1:5" ht="30" customHeight="1" x14ac:dyDescent="0.3"/>
    <row r="16" spans="1:5" ht="30" customHeight="1" x14ac:dyDescent="0.3"/>
    <row r="17" spans="2:5" ht="30" customHeight="1" x14ac:dyDescent="0.3"/>
    <row r="18" spans="2:5" ht="30" customHeight="1" x14ac:dyDescent="0.3"/>
    <row r="19" spans="2:5" ht="30" customHeight="1" x14ac:dyDescent="0.3"/>
    <row r="20" spans="2:5" ht="30" customHeight="1" x14ac:dyDescent="0.3"/>
    <row r="21" spans="2:5" ht="30" customHeight="1" x14ac:dyDescent="0.3"/>
    <row r="22" spans="2:5" ht="30" customHeight="1" x14ac:dyDescent="0.3"/>
    <row r="23" spans="2:5" ht="30" customHeight="1" x14ac:dyDescent="0.3"/>
    <row r="24" spans="2:5" s="2" customFormat="1" ht="30" customHeight="1" x14ac:dyDescent="0.3">
      <c r="B24" s="1"/>
      <c r="C24" s="1"/>
      <c r="D24" s="1"/>
      <c r="E24" s="1"/>
    </row>
    <row r="25" spans="2:5" s="2" customFormat="1" ht="30" customHeight="1" x14ac:dyDescent="0.3">
      <c r="B25" s="1"/>
      <c r="C25" s="1"/>
      <c r="D25" s="1"/>
      <c r="E25" s="1"/>
    </row>
  </sheetData>
  <mergeCells count="10">
    <mergeCell ref="A11:E11"/>
    <mergeCell ref="B12:E12"/>
    <mergeCell ref="B13:C13"/>
    <mergeCell ref="B14:E14"/>
    <mergeCell ref="A1:E1"/>
    <mergeCell ref="A2:A3"/>
    <mergeCell ref="C2:E2"/>
    <mergeCell ref="C3:E3"/>
    <mergeCell ref="A4:E4"/>
    <mergeCell ref="B5:E5"/>
  </mergeCells>
  <pageMargins left="0.7" right="0.7" top="0.75" bottom="0.75" header="0.3" footer="0.3"/>
  <pageSetup paperSize="9" scale="48" fitToHeight="0" orientation="landscape" r:id="rId1"/>
  <rowBreaks count="1" manualBreakCount="1">
    <brk id="10" max="4"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tint="-0.249977111117893"/>
    <pageSetUpPr fitToPage="1"/>
  </sheetPr>
  <dimension ref="A1:D19"/>
  <sheetViews>
    <sheetView view="pageBreakPreview" zoomScale="75" zoomScaleNormal="100" zoomScaleSheetLayoutView="75" workbookViewId="0">
      <selection activeCell="C9" sqref="C9"/>
    </sheetView>
  </sheetViews>
  <sheetFormatPr defaultColWidth="9.109375" defaultRowHeight="14.4" x14ac:dyDescent="0.3"/>
  <cols>
    <col min="1" max="1" width="4.6640625" style="5" customWidth="1"/>
    <col min="2" max="2" width="32.5546875" style="5" customWidth="1"/>
    <col min="3" max="3" width="47.44140625" style="5" customWidth="1"/>
    <col min="4" max="16384" width="9.109375" style="5"/>
  </cols>
  <sheetData>
    <row r="1" spans="1:4" ht="39" customHeight="1" thickBot="1" x14ac:dyDescent="0.35">
      <c r="A1" s="310" t="s">
        <v>26</v>
      </c>
      <c r="B1" s="311"/>
      <c r="C1" s="312"/>
      <c r="D1" s="4"/>
    </row>
    <row r="2" spans="1:4" ht="30" customHeight="1" x14ac:dyDescent="0.3">
      <c r="A2" s="25">
        <v>1</v>
      </c>
      <c r="B2" s="26" t="s">
        <v>44</v>
      </c>
      <c r="C2" s="7"/>
    </row>
    <row r="3" spans="1:4" ht="30" customHeight="1" x14ac:dyDescent="0.3">
      <c r="A3" s="18">
        <v>2</v>
      </c>
      <c r="B3" s="27" t="s">
        <v>14</v>
      </c>
      <c r="C3" s="8"/>
    </row>
    <row r="4" spans="1:4" ht="30" customHeight="1" x14ac:dyDescent="0.3">
      <c r="A4" s="18">
        <v>3</v>
      </c>
      <c r="B4" s="27" t="s">
        <v>16</v>
      </c>
      <c r="C4" s="8"/>
    </row>
    <row r="5" spans="1:4" ht="30" customHeight="1" x14ac:dyDescent="0.3">
      <c r="A5" s="18">
        <v>4</v>
      </c>
      <c r="B5" s="27" t="s">
        <v>15</v>
      </c>
      <c r="C5" s="8"/>
    </row>
    <row r="6" spans="1:4" ht="30" customHeight="1" x14ac:dyDescent="0.3">
      <c r="A6" s="18">
        <v>5</v>
      </c>
      <c r="B6" s="27" t="s">
        <v>2</v>
      </c>
      <c r="C6" s="8"/>
    </row>
    <row r="7" spans="1:4" ht="30" customHeight="1" x14ac:dyDescent="0.3">
      <c r="A7" s="18">
        <v>6</v>
      </c>
      <c r="B7" s="27" t="s">
        <v>5</v>
      </c>
      <c r="C7" s="8"/>
    </row>
    <row r="8" spans="1:4" ht="30" customHeight="1" x14ac:dyDescent="0.3">
      <c r="A8" s="18">
        <v>7</v>
      </c>
      <c r="B8" s="27" t="s">
        <v>21</v>
      </c>
      <c r="C8" s="8"/>
    </row>
    <row r="9" spans="1:4" ht="45" customHeight="1" x14ac:dyDescent="0.3">
      <c r="A9" s="18">
        <v>8</v>
      </c>
      <c r="B9" s="27" t="s">
        <v>53</v>
      </c>
      <c r="C9" s="57"/>
    </row>
    <row r="10" spans="1:4" ht="30" customHeight="1" x14ac:dyDescent="0.3">
      <c r="A10" s="18">
        <v>9</v>
      </c>
      <c r="B10" s="27" t="s">
        <v>17</v>
      </c>
      <c r="C10" s="8"/>
    </row>
    <row r="11" spans="1:4" ht="30" customHeight="1" x14ac:dyDescent="0.3">
      <c r="A11" s="18">
        <v>10</v>
      </c>
      <c r="B11" s="27" t="s">
        <v>18</v>
      </c>
      <c r="C11" s="8"/>
    </row>
    <row r="12" spans="1:4" ht="30" customHeight="1" x14ac:dyDescent="0.3">
      <c r="A12" s="18">
        <v>11</v>
      </c>
      <c r="B12" s="27" t="s">
        <v>19</v>
      </c>
      <c r="C12" s="8"/>
    </row>
    <row r="13" spans="1:4" ht="30" customHeight="1" x14ac:dyDescent="0.3">
      <c r="A13" s="18">
        <v>12</v>
      </c>
      <c r="B13" s="27" t="s">
        <v>20</v>
      </c>
      <c r="C13" s="8"/>
    </row>
    <row r="14" spans="1:4" ht="45" customHeight="1" x14ac:dyDescent="0.3">
      <c r="A14" s="18">
        <v>13</v>
      </c>
      <c r="B14" s="27" t="s">
        <v>22</v>
      </c>
      <c r="C14" s="8"/>
    </row>
    <row r="15" spans="1:4" ht="30" customHeight="1" x14ac:dyDescent="0.3">
      <c r="A15" s="18">
        <v>14</v>
      </c>
      <c r="B15" s="27" t="s">
        <v>45</v>
      </c>
      <c r="C15" s="9"/>
    </row>
    <row r="16" spans="1:4" ht="60" customHeight="1" x14ac:dyDescent="0.3">
      <c r="A16" s="18">
        <v>15</v>
      </c>
      <c r="B16" s="27" t="s">
        <v>23</v>
      </c>
      <c r="C16" s="8"/>
    </row>
    <row r="17" spans="1:3" ht="60" customHeight="1" x14ac:dyDescent="0.3">
      <c r="A17" s="18">
        <v>16</v>
      </c>
      <c r="B17" s="27" t="s">
        <v>24</v>
      </c>
      <c r="C17" s="8"/>
    </row>
    <row r="18" spans="1:3" ht="60" customHeight="1" x14ac:dyDescent="0.3">
      <c r="A18" s="18">
        <v>17</v>
      </c>
      <c r="B18" s="27" t="s">
        <v>25</v>
      </c>
      <c r="C18" s="8"/>
    </row>
    <row r="19" spans="1:3" ht="30" customHeight="1" thickBot="1" x14ac:dyDescent="0.35">
      <c r="A19" s="19">
        <v>18</v>
      </c>
      <c r="B19" s="28" t="s">
        <v>3</v>
      </c>
      <c r="C19" s="6"/>
    </row>
  </sheetData>
  <mergeCells count="1">
    <mergeCell ref="A1:C1"/>
  </mergeCells>
  <dataValidations count="3">
    <dataValidation type="list" allowBlank="1" showInputMessage="1" showErrorMessage="1" prompt="wybierz PI z listy" sqref="C6">
      <formula1>PI</formula1>
    </dataValidation>
    <dataValidation type="list" allowBlank="1" showInputMessage="1" showErrorMessage="1" prompt="wybierz narzędzie PP" sqref="C7">
      <formula1>narzedzia_PP_cale</formula1>
    </dataValidation>
    <dataValidation allowBlank="1" showInputMessage="1" showErrorMessage="1" prompt="Koszty programu powinny zawierać wszystkie wydatki opracowane w oparciu o przewidywany zakres interwencji oraz liczbę przewidywanych uczestników na poszczególnych etapach._x000a_Przedmiotowy kosztorys powinien przedstawiać koszty poszczególnych etapów." sqref="C15"/>
  </dataValidations>
  <pageMargins left="0.70866141732283472" right="0.70866141732283472" top="0.74803149606299213" bottom="0.74803149606299213" header="0.31496062992125984" footer="0.31496062992125984"/>
  <pageSetup paperSize="9" fitToHeight="0" orientation="portrait" cellComments="asDisplaye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13</vt:i4>
      </vt:variant>
      <vt:variant>
        <vt:lpstr>Zakresy nazwane</vt:lpstr>
      </vt:variant>
      <vt:variant>
        <vt:i4>21</vt:i4>
      </vt:variant>
    </vt:vector>
  </HeadingPairs>
  <TitlesOfParts>
    <vt:vector size="34" baseType="lpstr">
      <vt:lpstr>Informacje ogólne</vt:lpstr>
      <vt:lpstr>Kryteria horyzontalne</vt:lpstr>
      <vt:lpstr>Kryteria dla 9.1 dodat.formalne</vt:lpstr>
      <vt:lpstr>Kryteria dla 9.1 meryt. I stop.</vt:lpstr>
      <vt:lpstr>Kryteria 9.1 nowe CU</vt:lpstr>
      <vt:lpstr>Kryteria dla 9.2 dod. form. </vt:lpstr>
      <vt:lpstr>Kryteria dla 9.2 meryt. I stop.</vt:lpstr>
      <vt:lpstr>Kryteria dla 9.2 ch. nowotw.</vt:lpstr>
      <vt:lpstr>RPZ</vt:lpstr>
      <vt:lpstr>POIiŚ.9.P.65</vt:lpstr>
      <vt:lpstr>POIiŚ.9.P.66</vt:lpstr>
      <vt:lpstr>Planowane działania</vt:lpstr>
      <vt:lpstr>ZAŁ. 1</vt:lpstr>
      <vt:lpstr>'Kryteria dla 9.2 dod. form. '!_ftn2</vt:lpstr>
      <vt:lpstr>'Kryteria dla 9.2 dod. form. '!_ftn3</vt:lpstr>
      <vt:lpstr>CT</vt:lpstr>
      <vt:lpstr>narzedzia_PP_cale</vt:lpstr>
      <vt:lpstr>'Informacje ogólne'!Obszar_wydruku</vt:lpstr>
      <vt:lpstr>'Kryteria 9.1 nowe CU'!Obszar_wydruku</vt:lpstr>
      <vt:lpstr>'Kryteria dla 9.1 dodat.formalne'!Obszar_wydruku</vt:lpstr>
      <vt:lpstr>'Kryteria dla 9.1 meryt. I stop.'!Obszar_wydruku</vt:lpstr>
      <vt:lpstr>'Kryteria dla 9.2 ch. nowotw.'!Obszar_wydruku</vt:lpstr>
      <vt:lpstr>'Kryteria dla 9.2 dod. form. '!Obszar_wydruku</vt:lpstr>
      <vt:lpstr>'Kryteria dla 9.2 meryt. I stop.'!Obszar_wydruku</vt:lpstr>
      <vt:lpstr>'Kryteria horyzontalne'!Obszar_wydruku</vt:lpstr>
      <vt:lpstr>'Planowane działania'!Obszar_wydruku</vt:lpstr>
      <vt:lpstr>POIiŚ.9.P.65!Obszar_wydruku</vt:lpstr>
      <vt:lpstr>POIiŚ.9.P.66!Obszar_wydruku</vt:lpstr>
      <vt:lpstr>RPZ!Obszar_wydruku</vt:lpstr>
      <vt:lpstr>'ZAŁ. 1'!Obszar_wydruku</vt:lpstr>
      <vt:lpstr>PI</vt:lpstr>
      <vt:lpstr>Programy</vt:lpstr>
      <vt:lpstr>skroty_PI</vt:lpstr>
      <vt:lpstr>skroty_PP</vt:lpstr>
    </vt:vector>
  </TitlesOfParts>
  <Company>Microsoft</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Wójcik Rafał</dc:creator>
  <cp:lastModifiedBy>Wajrach Justyna</cp:lastModifiedBy>
  <cp:lastPrinted>2016-11-02T13:36:35Z</cp:lastPrinted>
  <dcterms:created xsi:type="dcterms:W3CDTF">2016-03-29T09:23:06Z</dcterms:created>
  <dcterms:modified xsi:type="dcterms:W3CDTF">2016-11-10T09:40:19Z</dcterms:modified>
</cp:coreProperties>
</file>